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640" tabRatio="722" firstSheet="4" activeTab="16"/>
  </bookViews>
  <sheets>
    <sheet name="①ﾃﾙﾐﾇｽ" sheetId="1" r:id="rId1"/>
    <sheet name="②ﾃﾙﾐﾇｽ" sheetId="2" r:id="rId2"/>
    <sheet name="③ｷｬﾉﾝ" sheetId="3" r:id="rId3"/>
    <sheet name="⑥ｷｬﾉﾝ" sheetId="4" r:id="rId4"/>
    <sheet name="⑦ｷｬﾉﾝ" sheetId="5" r:id="rId5"/>
    <sheet name="⑧ｷｬﾉﾝ" sheetId="6" r:id="rId6"/>
    <sheet name="⑨ｷｬﾉﾝ" sheetId="7" r:id="rId7"/>
    <sheet name="⑭ｷｬﾉﾝ" sheetId="8" r:id="rId8"/>
    <sheet name="④ｳﾞｲﾅｽ" sheetId="9" r:id="rId9"/>
    <sheet name="⑤ﾋﾞﾊﾞﾌﾟｰﾙ" sheetId="10" r:id="rId10"/>
    <sheet name="⑪ﾊﾞﾝﾊﾞﾝ" sheetId="11" r:id="rId11"/>
    <sheet name="⑫ﾊﾞﾝﾊﾞﾝ" sheetId="12" r:id="rId12"/>
    <sheet name="⑩ｱﾗｶﾜ" sheetId="13" r:id="rId13"/>
    <sheet name="⑯ｱﾗｶﾜ" sheetId="14" r:id="rId14"/>
    <sheet name="⑬ｱｻﾝﾃ" sheetId="15" r:id="rId15"/>
    <sheet name="⑮ｱｻﾝﾃ" sheetId="16" r:id="rId16"/>
    <sheet name="決勝16" sheetId="17" r:id="rId17"/>
  </sheets>
  <definedNames/>
  <calcPr fullCalcOnLoad="1"/>
</workbook>
</file>

<file path=xl/sharedStrings.xml><?xml version="1.0" encoding="utf-8"?>
<sst xmlns="http://schemas.openxmlformats.org/spreadsheetml/2006/main" count="1231" uniqueCount="297">
  <si>
    <t>決勝進出</t>
  </si>
  <si>
    <t>21勝</t>
  </si>
  <si>
    <t>22勝</t>
  </si>
  <si>
    <t>26勝</t>
  </si>
  <si>
    <t>25勝</t>
  </si>
  <si>
    <t>9ボール</t>
  </si>
  <si>
    <t>★</t>
  </si>
  <si>
    <t>優勝</t>
  </si>
  <si>
    <t>土方隼斗</t>
  </si>
  <si>
    <t>羅立文</t>
  </si>
  <si>
    <t>大井直幸</t>
  </si>
  <si>
    <t>川端聡</t>
  </si>
  <si>
    <t>田中雅明</t>
  </si>
  <si>
    <t>竹中寛</t>
  </si>
  <si>
    <t>赤狩山幸男</t>
  </si>
  <si>
    <t>栗林達</t>
  </si>
  <si>
    <t>青木亮二</t>
  </si>
  <si>
    <t>高橋邦彦</t>
  </si>
  <si>
    <t>福本宇太郎</t>
  </si>
  <si>
    <t>塙圭介</t>
  </si>
  <si>
    <t>北谷好宏</t>
  </si>
  <si>
    <t>浦岡隆志</t>
  </si>
  <si>
    <t>原口俊行</t>
  </si>
  <si>
    <t>鈴木清司</t>
  </si>
  <si>
    <t>井上浩平</t>
  </si>
  <si>
    <t>斎藤慎太郎</t>
  </si>
  <si>
    <t>山川英樹</t>
  </si>
  <si>
    <t>有田秀彰</t>
  </si>
  <si>
    <t>照屋勝司</t>
  </si>
  <si>
    <t>倉内秀介</t>
  </si>
  <si>
    <t>松田渉</t>
  </si>
  <si>
    <t>高木悠次</t>
  </si>
  <si>
    <t>佐藤正行</t>
  </si>
  <si>
    <t>浜田翔介</t>
  </si>
  <si>
    <t>西尾祐</t>
  </si>
  <si>
    <t>北谷英貴</t>
  </si>
  <si>
    <t>菊嶋淳史</t>
  </si>
  <si>
    <t>東條紘典</t>
  </si>
  <si>
    <t>高野智央</t>
  </si>
  <si>
    <t>重中政信</t>
  </si>
  <si>
    <t>西嶋大策</t>
  </si>
  <si>
    <t>梅木大輔</t>
  </si>
  <si>
    <t>田中理</t>
  </si>
  <si>
    <t>津堅翔</t>
  </si>
  <si>
    <t>田仲海輝</t>
  </si>
  <si>
    <t>大西想</t>
  </si>
  <si>
    <t>鈴木淳</t>
  </si>
  <si>
    <t>山内和彦</t>
  </si>
  <si>
    <t>吉岡正登</t>
  </si>
  <si>
    <t>野田匡則</t>
  </si>
  <si>
    <t>渡辺剛史</t>
  </si>
  <si>
    <t>大河誠</t>
  </si>
  <si>
    <t>川本比呂志</t>
  </si>
  <si>
    <t>横田英樹</t>
  </si>
  <si>
    <t>鶴原学</t>
  </si>
  <si>
    <t>矢後満</t>
  </si>
  <si>
    <t>関隆史</t>
  </si>
  <si>
    <t>及川晋嗣</t>
  </si>
  <si>
    <t>白岩篤</t>
  </si>
  <si>
    <t>宮谷晃司</t>
  </si>
  <si>
    <t>小野寺直孝</t>
  </si>
  <si>
    <t>月村基樹</t>
  </si>
  <si>
    <t>小林祐和</t>
  </si>
  <si>
    <t>鳴海大蔵</t>
  </si>
  <si>
    <t>JPBA関東</t>
  </si>
  <si>
    <t>12-L</t>
  </si>
  <si>
    <t>11-L</t>
  </si>
  <si>
    <t>21-L</t>
  </si>
  <si>
    <t>10-L</t>
  </si>
  <si>
    <t>9-L</t>
  </si>
  <si>
    <t>22-L</t>
  </si>
  <si>
    <t>予選W7先　予選S9先</t>
  </si>
  <si>
    <t>早瀬優治</t>
  </si>
  <si>
    <t>岡正武</t>
  </si>
  <si>
    <t>森野義博</t>
  </si>
  <si>
    <t>内垣建一</t>
  </si>
  <si>
    <t>浅野正人</t>
  </si>
  <si>
    <t>國方浩二</t>
  </si>
  <si>
    <t>石爪伸治</t>
  </si>
  <si>
    <t>虻川修</t>
  </si>
  <si>
    <t>櫻井裕之</t>
  </si>
  <si>
    <t>島田祐作</t>
  </si>
  <si>
    <t>岡田將輝</t>
  </si>
  <si>
    <t>早川英房</t>
  </si>
  <si>
    <t>北川正幸</t>
  </si>
  <si>
    <t>正﨑洋行</t>
  </si>
  <si>
    <t>鈴木英明</t>
  </si>
  <si>
    <t>湯山功</t>
  </si>
  <si>
    <t>香川貴俊</t>
  </si>
  <si>
    <t>東出章宏</t>
  </si>
  <si>
    <t>小山峰紀</t>
  </si>
  <si>
    <t>12-L</t>
  </si>
  <si>
    <t>11-L</t>
  </si>
  <si>
    <t>21-L</t>
  </si>
  <si>
    <t>10-L</t>
  </si>
  <si>
    <t>9-L</t>
  </si>
  <si>
    <t>22-L</t>
  </si>
  <si>
    <t>12-L</t>
  </si>
  <si>
    <t>11-L</t>
  </si>
  <si>
    <t>21-L</t>
  </si>
  <si>
    <t>10-L</t>
  </si>
  <si>
    <t>9-L</t>
  </si>
  <si>
    <t>22-L</t>
  </si>
  <si>
    <t>第27回　北海道OPEN　決勝</t>
  </si>
  <si>
    <t>2015.4.18～19</t>
  </si>
  <si>
    <t>in　テルミヌス広場</t>
  </si>
  <si>
    <t>予選会場：VIVA POOL・キャノン・バンバン白石店・ヴイナス・アサンテ・アラカワ・テルミヌス広場</t>
  </si>
  <si>
    <t>JPBA関西</t>
  </si>
  <si>
    <t>JPBA四国</t>
  </si>
  <si>
    <t>JPBA東海</t>
  </si>
  <si>
    <t>JPBA九州</t>
  </si>
  <si>
    <t>JPBA中国</t>
  </si>
  <si>
    <t>JPBA東北</t>
  </si>
  <si>
    <t>PHI</t>
  </si>
  <si>
    <t>JPBA北陸</t>
  </si>
  <si>
    <t>JPBA北海道</t>
  </si>
  <si>
    <t>中島美秀</t>
  </si>
  <si>
    <t>JPBA東女子</t>
  </si>
  <si>
    <t>菅野友紀</t>
  </si>
  <si>
    <t>1組</t>
  </si>
  <si>
    <t>2組</t>
  </si>
  <si>
    <t>3組</t>
  </si>
  <si>
    <t>4組</t>
  </si>
  <si>
    <t>5組</t>
  </si>
  <si>
    <t>6組</t>
  </si>
  <si>
    <t>7組</t>
  </si>
  <si>
    <t>8組</t>
  </si>
  <si>
    <t>9組</t>
  </si>
  <si>
    <t>10組</t>
  </si>
  <si>
    <t>11組</t>
  </si>
  <si>
    <t>12組</t>
  </si>
  <si>
    <t>13組</t>
  </si>
  <si>
    <t>14組</t>
  </si>
  <si>
    <t>15組</t>
  </si>
  <si>
    <t>16組</t>
  </si>
  <si>
    <t>ヴイナス</t>
  </si>
  <si>
    <t>VIVA POOL</t>
  </si>
  <si>
    <t>キャノン</t>
  </si>
  <si>
    <t>バンバン</t>
  </si>
  <si>
    <t>アサンテ</t>
  </si>
  <si>
    <t>テルミヌス</t>
  </si>
  <si>
    <t>アラカワ</t>
  </si>
  <si>
    <t>鈴木義章</t>
  </si>
  <si>
    <t>小西さみあ</t>
  </si>
  <si>
    <t>三城千佳</t>
  </si>
  <si>
    <t>根深渓太</t>
  </si>
  <si>
    <t>根岸和人</t>
  </si>
  <si>
    <t>原田守</t>
  </si>
  <si>
    <t>田中裕也</t>
  </si>
  <si>
    <t>今泉聖</t>
  </si>
  <si>
    <t>小袖一夫</t>
  </si>
  <si>
    <t>富永泰</t>
  </si>
  <si>
    <t>宮口高虎</t>
  </si>
  <si>
    <t>外崎和浩</t>
  </si>
  <si>
    <t>出口耕平</t>
  </si>
  <si>
    <t>上村晃弘</t>
  </si>
  <si>
    <t>奥山良</t>
  </si>
  <si>
    <t>川上善広</t>
  </si>
  <si>
    <t>戸田勇一朗</t>
  </si>
  <si>
    <t>中田達也</t>
  </si>
  <si>
    <t>石塚大介</t>
  </si>
  <si>
    <t>南欽法</t>
  </si>
  <si>
    <t>田岡奈々枝</t>
  </si>
  <si>
    <t>小川亮</t>
  </si>
  <si>
    <t>後藤祥平</t>
  </si>
  <si>
    <t>吉川仁</t>
  </si>
  <si>
    <t>藤田圭介</t>
  </si>
  <si>
    <t>野村和久</t>
  </si>
  <si>
    <t>浅野隼一朗</t>
  </si>
  <si>
    <t>金村元</t>
  </si>
  <si>
    <t>坂下剛</t>
  </si>
  <si>
    <t>宮野優巳</t>
  </si>
  <si>
    <t>加地豊</t>
  </si>
  <si>
    <t>村上茂徳</t>
  </si>
  <si>
    <t>佐伯好秋</t>
  </si>
  <si>
    <t>国見健二</t>
  </si>
  <si>
    <t>片山英樹</t>
  </si>
  <si>
    <t>坂倉志穂</t>
  </si>
  <si>
    <t>成田順一</t>
  </si>
  <si>
    <t>川村聡</t>
  </si>
  <si>
    <t>西端雅宏</t>
  </si>
  <si>
    <t>清水博司</t>
  </si>
  <si>
    <t>桐山明文</t>
  </si>
  <si>
    <t>大西秀明</t>
  </si>
  <si>
    <t>国見希美子</t>
  </si>
  <si>
    <t>末廣修一</t>
  </si>
  <si>
    <t>曽根聖</t>
  </si>
  <si>
    <t>木村吉孝</t>
  </si>
  <si>
    <t>矢木淳史</t>
  </si>
  <si>
    <t>中井哲司</t>
  </si>
  <si>
    <t>内藤清久</t>
  </si>
  <si>
    <t>越智伝衛</t>
  </si>
  <si>
    <t>中山周久</t>
  </si>
  <si>
    <t>若林篤</t>
  </si>
  <si>
    <t>瀬戸山巌</t>
  </si>
  <si>
    <t>只野歩</t>
  </si>
  <si>
    <t>本島由浩</t>
  </si>
  <si>
    <t>加藤大海</t>
  </si>
  <si>
    <t>平野一成</t>
  </si>
  <si>
    <t>河知寿彦</t>
  </si>
  <si>
    <t>太刀川幸洋</t>
  </si>
  <si>
    <t>笹原浩二</t>
  </si>
  <si>
    <t>鈴木真司</t>
  </si>
  <si>
    <t>鈴木行夫</t>
  </si>
  <si>
    <t>齋藤好一</t>
  </si>
  <si>
    <t>寺田友紀</t>
  </si>
  <si>
    <t>笠木誠</t>
  </si>
  <si>
    <t>白神憲治</t>
  </si>
  <si>
    <t>高宮聡一</t>
  </si>
  <si>
    <t>鈴木裕</t>
  </si>
  <si>
    <t>金川寛</t>
  </si>
  <si>
    <t>幸真司</t>
  </si>
  <si>
    <t>中瀬智久</t>
  </si>
  <si>
    <t>石川健一</t>
  </si>
  <si>
    <t>吉田昌弘</t>
  </si>
  <si>
    <t>小林昭彦</t>
  </si>
  <si>
    <t>平間裕司</t>
  </si>
  <si>
    <t>安藤広基</t>
  </si>
  <si>
    <t>松島信道</t>
  </si>
  <si>
    <t>上杉健市</t>
  </si>
  <si>
    <t>松岡智晴</t>
  </si>
  <si>
    <t>高田健一</t>
  </si>
  <si>
    <t>小池崇</t>
  </si>
  <si>
    <t>池西秀太郎</t>
  </si>
  <si>
    <t>高木念幸</t>
  </si>
  <si>
    <t>小寺裕史</t>
  </si>
  <si>
    <t>小宮鐘之介</t>
  </si>
  <si>
    <t>菅波由美子</t>
  </si>
  <si>
    <t>加藤道生</t>
  </si>
  <si>
    <t>長谷川俊介</t>
  </si>
  <si>
    <t>松岡正和</t>
  </si>
  <si>
    <t>木皿要</t>
  </si>
  <si>
    <t>西村耕三</t>
  </si>
  <si>
    <t>加藤直哉</t>
  </si>
  <si>
    <t>小笠原俊樹</t>
  </si>
  <si>
    <t>岡本康裕</t>
  </si>
  <si>
    <t>八代和彦</t>
  </si>
  <si>
    <t>平口結貴</t>
  </si>
  <si>
    <t>川村美穂</t>
  </si>
  <si>
    <t>萩原伸之</t>
  </si>
  <si>
    <t>山崎洋平</t>
  </si>
  <si>
    <t>森谷眞樹</t>
  </si>
  <si>
    <t>上地良太</t>
  </si>
  <si>
    <t>広田大輔</t>
  </si>
  <si>
    <t>P</t>
  </si>
  <si>
    <t>A</t>
  </si>
  <si>
    <t>W</t>
  </si>
  <si>
    <t>W</t>
  </si>
  <si>
    <t>プロ：79名　アマチュア：102名</t>
  </si>
  <si>
    <t>出場者総数　181名</t>
  </si>
  <si>
    <t>R.lGallego</t>
  </si>
  <si>
    <t>第27回　北海道OP</t>
  </si>
  <si>
    <t>2015年4月18日　会場毎に集合時間設定</t>
  </si>
  <si>
    <t>JPBA中国</t>
  </si>
  <si>
    <t>JPBA関西</t>
  </si>
  <si>
    <t>杉原匡</t>
  </si>
  <si>
    <t>W</t>
  </si>
  <si>
    <t>w</t>
  </si>
  <si>
    <t>w</t>
  </si>
  <si>
    <t>w</t>
  </si>
  <si>
    <t>w</t>
  </si>
  <si>
    <t>w</t>
  </si>
  <si>
    <t>JPBA関西</t>
  </si>
  <si>
    <t>アマ</t>
  </si>
  <si>
    <t>ＪＰＢＡ関東</t>
  </si>
  <si>
    <t>ＪＰＢＡ関西</t>
  </si>
  <si>
    <t>ＩＰＢＡ関東</t>
  </si>
  <si>
    <t>アマ</t>
  </si>
  <si>
    <t>ＪＰＢＡ九州</t>
  </si>
  <si>
    <t>ＪＰＢＡ東北</t>
  </si>
  <si>
    <t>ＪＰＢＡ四国</t>
  </si>
  <si>
    <t>ＪＰＢＡ北海道</t>
  </si>
  <si>
    <t>ＪＰＢＡ中国</t>
  </si>
  <si>
    <t>ＰＨＩ</t>
  </si>
  <si>
    <t>ＪＰＢＡ東海</t>
  </si>
  <si>
    <t>ＪＰＢＡＳ関東</t>
  </si>
  <si>
    <t>大井直幸</t>
  </si>
  <si>
    <t>虻川修</t>
  </si>
  <si>
    <t>津堅翔</t>
  </si>
  <si>
    <t>R･ガレゴ</t>
  </si>
  <si>
    <t>栗林達</t>
  </si>
  <si>
    <t>鈴木清司</t>
  </si>
  <si>
    <t>松田渉</t>
  </si>
  <si>
    <t>羅立文</t>
  </si>
  <si>
    <t>内垣建一</t>
  </si>
  <si>
    <t>浦岡隆志</t>
  </si>
  <si>
    <t>塙圭介</t>
  </si>
  <si>
    <t>杉原匡</t>
  </si>
  <si>
    <t>照屋勝司</t>
  </si>
  <si>
    <t>田中雅明</t>
  </si>
  <si>
    <t>佐藤正行</t>
  </si>
  <si>
    <t>w</t>
  </si>
  <si>
    <t>w</t>
  </si>
  <si>
    <t>w</t>
  </si>
  <si>
    <t>w</t>
  </si>
  <si>
    <t>W</t>
  </si>
  <si>
    <t>w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</si>
</sst>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0_);[Red]\(0\)"/>
    <numFmt numFmtId="181" formatCode="0_ "/>
    <numFmt numFmtId="182" formatCode="0;&quot;△ &quot;0"/>
    <numFmt numFmtId="183" formatCode="mmm\-yyyy"/>
  </numFmts>
  <fonts count="4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b/>
      <sz val="34"/>
      <name val="ＭＳ Ｐゴシック"/>
      <family val="3"/>
    </font>
    <font>
      <sz val="3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48"/>
      <color indexed="51"/>
      <name val="ＭＳ Ｐゴシック"/>
      <family val="3"/>
    </font>
    <font>
      <b/>
      <sz val="16"/>
      <color indexed="10"/>
      <name val="ＭＳ Ｐゴシック"/>
      <family val="3"/>
    </font>
    <font>
      <b/>
      <sz val="2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17"/>
      <name val="ＭＳ Ｐゴシック"/>
      <family val="3"/>
    </font>
    <font>
      <sz val="16"/>
      <color indexed="12"/>
      <name val="ＭＳ Ｐゴシック"/>
      <family val="3"/>
    </font>
    <font>
      <sz val="16"/>
      <color indexed="51"/>
      <name val="ＭＳ Ｐゴシック"/>
      <family val="3"/>
    </font>
    <font>
      <sz val="16"/>
      <color indexed="10"/>
      <name val="ＭＳ Ｐゴシック"/>
      <family val="3"/>
    </font>
    <font>
      <sz val="16"/>
      <color indexed="9"/>
      <name val="ＭＳ Ｐゴシック"/>
      <family val="3"/>
    </font>
    <font>
      <sz val="24"/>
      <color indexed="9"/>
      <name val="ＭＳ Ｐゴシック"/>
      <family val="3"/>
    </font>
    <font>
      <sz val="20"/>
      <color indexed="9"/>
      <name val="ＭＳ Ｐゴシック"/>
      <family val="3"/>
    </font>
    <font>
      <sz val="22"/>
      <color indexed="8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shrinkToFit="1"/>
    </xf>
    <xf numFmtId="0" fontId="4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1" fillId="0" borderId="18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center" textRotation="255" wrapText="1"/>
    </xf>
    <xf numFmtId="0" fontId="7" fillId="0" borderId="26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31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textRotation="255" wrapText="1"/>
    </xf>
    <xf numFmtId="0" fontId="7" fillId="0" borderId="33" xfId="0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textRotation="255" wrapText="1"/>
    </xf>
    <xf numFmtId="0" fontId="7" fillId="0" borderId="35" xfId="0" applyFont="1" applyFill="1" applyBorder="1" applyAlignment="1">
      <alignment horizontal="center" vertical="center" textRotation="255" wrapText="1"/>
    </xf>
    <xf numFmtId="0" fontId="7" fillId="0" borderId="36" xfId="0" applyFont="1" applyFill="1" applyBorder="1" applyAlignment="1">
      <alignment horizontal="center" vertical="center" textRotation="255" wrapText="1"/>
    </xf>
    <xf numFmtId="0" fontId="7" fillId="0" borderId="37" xfId="0" applyFont="1" applyFill="1" applyBorder="1" applyAlignment="1">
      <alignment horizontal="center" vertical="center" textRotation="255" wrapText="1"/>
    </xf>
    <xf numFmtId="0" fontId="8" fillId="3" borderId="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right" vertical="center"/>
    </xf>
    <xf numFmtId="0" fontId="7" fillId="21" borderId="0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right" vertical="center"/>
    </xf>
    <xf numFmtId="0" fontId="7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textRotation="255" wrapText="1"/>
    </xf>
    <xf numFmtId="0" fontId="40" fillId="0" borderId="19" xfId="0" applyFont="1" applyFill="1" applyBorder="1" applyAlignment="1">
      <alignment horizontal="center" vertical="center" textRotation="255" wrapText="1"/>
    </xf>
    <xf numFmtId="0" fontId="40" fillId="0" borderId="12" xfId="0" applyFont="1" applyFill="1" applyBorder="1" applyAlignment="1">
      <alignment horizontal="center" vertical="center" textRotation="255" wrapText="1"/>
    </xf>
    <xf numFmtId="0" fontId="9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right" vertical="center"/>
    </xf>
    <xf numFmtId="0" fontId="7" fillId="11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0" fontId="7" fillId="0" borderId="49" xfId="0" applyFont="1" applyFill="1" applyBorder="1" applyAlignment="1">
      <alignment vertical="center" shrinkToFit="1"/>
    </xf>
    <xf numFmtId="0" fontId="46" fillId="25" borderId="0" xfId="0" applyFont="1" applyFill="1" applyBorder="1" applyAlignment="1">
      <alignment horizontal="right" vertical="center"/>
    </xf>
    <xf numFmtId="0" fontId="45" fillId="25" borderId="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right" vertical="center"/>
    </xf>
    <xf numFmtId="0" fontId="7" fillId="26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 textRotation="255" wrapText="1"/>
    </xf>
    <xf numFmtId="0" fontId="40" fillId="0" borderId="26" xfId="0" applyFont="1" applyFill="1" applyBorder="1" applyAlignment="1">
      <alignment horizontal="center" vertical="center" textRotation="255" wrapText="1"/>
    </xf>
    <xf numFmtId="0" fontId="40" fillId="0" borderId="27" xfId="0" applyFont="1" applyFill="1" applyBorder="1" applyAlignment="1">
      <alignment horizontal="center" vertical="center" textRotation="255" wrapText="1"/>
    </xf>
    <xf numFmtId="0" fontId="40" fillId="0" borderId="24" xfId="0" applyFont="1" applyFill="1" applyBorder="1" applyAlignment="1">
      <alignment horizontal="center" vertical="center" textRotation="255" shrinkToFit="1"/>
    </xf>
    <xf numFmtId="0" fontId="23" fillId="0" borderId="12" xfId="0" applyFont="1" applyFill="1" applyBorder="1" applyAlignment="1">
      <alignment/>
    </xf>
    <xf numFmtId="0" fontId="9" fillId="27" borderId="0" xfId="0" applyFont="1" applyFill="1" applyBorder="1" applyAlignment="1">
      <alignment horizontal="right" vertical="center"/>
    </xf>
    <xf numFmtId="0" fontId="7" fillId="27" borderId="0" xfId="0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 textRotation="255" wrapText="1"/>
    </xf>
    <xf numFmtId="0" fontId="40" fillId="0" borderId="30" xfId="0" applyFont="1" applyFill="1" applyBorder="1" applyAlignment="1">
      <alignment horizontal="center" vertical="center" textRotation="255" wrapText="1"/>
    </xf>
    <xf numFmtId="0" fontId="40" fillId="0" borderId="31" xfId="0" applyFont="1" applyFill="1" applyBorder="1" applyAlignment="1">
      <alignment horizontal="center" vertical="center" textRotation="255" wrapText="1"/>
    </xf>
    <xf numFmtId="0" fontId="48" fillId="0" borderId="39" xfId="0" applyFont="1" applyFill="1" applyBorder="1" applyAlignment="1">
      <alignment horizontal="center" vertical="center" shrinkToFit="1"/>
    </xf>
    <xf numFmtId="0" fontId="48" fillId="0" borderId="40" xfId="0" applyFont="1" applyFill="1" applyBorder="1" applyAlignment="1">
      <alignment horizontal="center" vertical="center" shrinkToFit="1"/>
    </xf>
    <xf numFmtId="0" fontId="48" fillId="0" borderId="41" xfId="0" applyFont="1" applyFill="1" applyBorder="1" applyAlignment="1">
      <alignment horizontal="center" vertical="center" shrinkToFit="1"/>
    </xf>
    <xf numFmtId="0" fontId="48" fillId="0" borderId="42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43" xfId="0" applyFont="1" applyFill="1" applyBorder="1" applyAlignment="1">
      <alignment horizontal="center" vertical="center" shrinkToFit="1"/>
    </xf>
    <xf numFmtId="0" fontId="48" fillId="0" borderId="44" xfId="0" applyFont="1" applyFill="1" applyBorder="1" applyAlignment="1">
      <alignment horizontal="center" vertical="center" shrinkToFit="1"/>
    </xf>
    <xf numFmtId="0" fontId="48" fillId="0" borderId="45" xfId="0" applyFont="1" applyFill="1" applyBorder="1" applyAlignment="1">
      <alignment horizontal="center" vertical="center" shrinkToFit="1"/>
    </xf>
    <xf numFmtId="0" fontId="48" fillId="0" borderId="46" xfId="0" applyFont="1" applyFill="1" applyBorder="1" applyAlignment="1">
      <alignment horizontal="center" vertical="center" shrinkToFit="1"/>
    </xf>
    <xf numFmtId="0" fontId="46" fillId="28" borderId="0" xfId="0" applyFont="1" applyFill="1" applyBorder="1" applyAlignment="1">
      <alignment horizontal="right" vertical="center"/>
    </xf>
    <xf numFmtId="0" fontId="45" fillId="28" borderId="0" xfId="0" applyFont="1" applyFill="1" applyBorder="1" applyAlignment="1">
      <alignment horizontal="center" vertical="center"/>
    </xf>
    <xf numFmtId="0" fontId="47" fillId="28" borderId="0" xfId="0" applyFont="1" applyFill="1" applyBorder="1" applyAlignment="1">
      <alignment horizontal="center" vertical="center"/>
    </xf>
    <xf numFmtId="0" fontId="47" fillId="29" borderId="0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right" vertical="center"/>
    </xf>
    <xf numFmtId="0" fontId="45" fillId="29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center" textRotation="255" wrapText="1"/>
    </xf>
    <xf numFmtId="0" fontId="5" fillId="0" borderId="34" xfId="0" applyFont="1" applyFill="1" applyBorder="1" applyAlignment="1">
      <alignment horizontal="center" vertical="center" textRotation="255" wrapText="1"/>
    </xf>
    <xf numFmtId="0" fontId="7" fillId="0" borderId="24" xfId="0" applyFont="1" applyFill="1" applyBorder="1" applyAlignment="1">
      <alignment horizontal="center" vertical="center" textRotation="255" wrapText="1" shrinkToFit="1"/>
    </xf>
    <xf numFmtId="0" fontId="8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right" vertical="center"/>
    </xf>
    <xf numFmtId="0" fontId="7" fillId="17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255" wrapText="1"/>
    </xf>
    <xf numFmtId="0" fontId="21" fillId="0" borderId="19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horizontal="center" vertical="center" textRotation="255" wrapText="1"/>
    </xf>
    <xf numFmtId="0" fontId="14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0" fontId="16" fillId="0" borderId="18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center" textRotation="255" wrapText="1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14" xfId="0" applyFont="1" applyBorder="1" applyAlignment="1">
      <alignment horizontal="center" vertical="center" textRotation="255" wrapText="1"/>
    </xf>
    <xf numFmtId="0" fontId="16" fillId="0" borderId="17" xfId="0" applyFont="1" applyBorder="1" applyAlignment="1">
      <alignment horizontal="center" vertical="center" textRotation="255" wrapText="1"/>
    </xf>
    <xf numFmtId="0" fontId="16" fillId="0" borderId="15" xfId="0" applyFont="1" applyBorder="1" applyAlignment="1">
      <alignment horizontal="center" vertical="center" textRotation="255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M56"/>
  <sheetViews>
    <sheetView showGridLines="0" view="pageBreakPreview" zoomScale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174" t="s">
        <v>251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3" t="s">
        <v>252</v>
      </c>
      <c r="R2" s="173"/>
      <c r="S2" s="173"/>
      <c r="T2" s="173"/>
      <c r="U2" s="173"/>
      <c r="V2" s="173"/>
      <c r="W2" s="173"/>
      <c r="X2" s="173"/>
      <c r="Y2" s="173"/>
      <c r="Z2" s="225" t="s">
        <v>119</v>
      </c>
      <c r="AA2" s="225"/>
      <c r="AB2" s="225"/>
      <c r="AC2" s="225"/>
      <c r="AD2" s="225" t="s">
        <v>140</v>
      </c>
      <c r="AE2" s="225"/>
      <c r="AF2" s="225"/>
      <c r="AG2" s="225"/>
      <c r="AH2" s="225"/>
      <c r="AI2" s="225"/>
      <c r="AJ2" s="225"/>
      <c r="AK2" s="225"/>
      <c r="AL2" s="225"/>
      <c r="AM2" s="42"/>
    </row>
    <row r="3" spans="1:39" ht="15" customHeight="1">
      <c r="A3" s="42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/>
      <c r="R3" s="173"/>
      <c r="S3" s="173"/>
      <c r="T3" s="173"/>
      <c r="U3" s="173"/>
      <c r="V3" s="173"/>
      <c r="W3" s="173"/>
      <c r="X3" s="173"/>
      <c r="Y3" s="173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42"/>
    </row>
    <row r="4" spans="1:39" ht="15" customHeight="1">
      <c r="A4" s="42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3"/>
      <c r="R4" s="173"/>
      <c r="S4" s="173"/>
      <c r="T4" s="173"/>
      <c r="U4" s="173"/>
      <c r="V4" s="173"/>
      <c r="W4" s="173"/>
      <c r="X4" s="173"/>
      <c r="Y4" s="173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大井直幸</v>
      </c>
      <c r="F8" s="159" t="s">
        <v>261</v>
      </c>
      <c r="G8" s="160"/>
      <c r="H8" s="176" t="str">
        <f>IF(AND(I7="",I11=""),"",IF(I7="W",L8,L10))</f>
        <v>大井直幸</v>
      </c>
      <c r="I8" s="215"/>
      <c r="J8" s="215"/>
      <c r="K8" s="180">
        <v>1</v>
      </c>
      <c r="L8" s="152" t="s">
        <v>10</v>
      </c>
      <c r="M8" s="152" t="s">
        <v>107</v>
      </c>
      <c r="N8" s="179" t="s">
        <v>244</v>
      </c>
      <c r="O8" s="122"/>
      <c r="Q8" s="176" t="str">
        <f>IF(AND(I7="",I11=""),"",IF(I7&lt;&gt;"W",L8,L10))</f>
        <v>鈴木義章</v>
      </c>
      <c r="R8" s="169" t="s">
        <v>257</v>
      </c>
      <c r="S8" s="170"/>
      <c r="T8" s="176" t="str">
        <f>IF(R8="W",Q8,Q14)</f>
        <v>鈴木義章</v>
      </c>
      <c r="U8" s="214">
        <v>1</v>
      </c>
      <c r="V8" s="210"/>
      <c r="W8" s="195" t="str">
        <f>IF(U8="W",T8,T14)</f>
        <v>根岸和人</v>
      </c>
      <c r="X8" s="9"/>
      <c r="Y8" s="9"/>
      <c r="Z8" s="195" t="str">
        <f>IF(X11="W",W8,W20)</f>
        <v>島田祐作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142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0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>
        <v>4</v>
      </c>
      <c r="Y11" s="210"/>
      <c r="Z11" s="196"/>
      <c r="AA11" s="210" t="s">
        <v>257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大井直幸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大井直幸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151"/>
      <c r="N14" s="179"/>
      <c r="O14" s="122"/>
      <c r="Q14" s="205">
        <f>IF(AND(I13="",I17=""),"",IF(I13&lt;&gt;"W",L14,L16))</f>
      </c>
      <c r="R14" s="20"/>
      <c r="T14" s="176" t="str">
        <f>IF(F44&lt;&gt;"W",H44,H50)</f>
        <v>根岸和人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島田祐作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151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148"/>
      <c r="N16" s="179"/>
      <c r="O16" s="164"/>
      <c r="P16" s="127"/>
      <c r="Q16" s="206"/>
      <c r="R16" s="169"/>
      <c r="S16" s="170"/>
      <c r="T16" s="177"/>
      <c r="U16" s="214" t="s">
        <v>257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14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295</v>
      </c>
      <c r="AG18" s="104"/>
      <c r="AH18" s="105"/>
      <c r="AI18" s="105"/>
      <c r="AJ18" s="106"/>
      <c r="AK18" s="379">
        <v>5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>
        <v>6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380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小西さみあ</v>
      </c>
      <c r="F20" s="169" t="s">
        <v>261</v>
      </c>
      <c r="G20" s="170"/>
      <c r="H20" s="176" t="str">
        <f>IF(AND(I19="",I23=""),"",IF(I19="W",L20,L22))</f>
        <v>小西さみあ</v>
      </c>
      <c r="I20" s="204"/>
      <c r="J20" s="204"/>
      <c r="K20" s="180">
        <v>5</v>
      </c>
      <c r="L20" s="152" t="s">
        <v>81</v>
      </c>
      <c r="M20" s="152" t="s">
        <v>107</v>
      </c>
      <c r="N20" s="179" t="s">
        <v>244</v>
      </c>
      <c r="O20" s="122"/>
      <c r="Q20" s="176" t="str">
        <f>IF(AND(I19="",I23=""),"",IF(I19&lt;&gt;"W",L20,L22))</f>
        <v>島田祐作</v>
      </c>
      <c r="R20" s="169" t="s">
        <v>257</v>
      </c>
      <c r="S20" s="170"/>
      <c r="T20" s="176" t="str">
        <f>IF(R20="W",Q20,Q26)</f>
        <v>島田祐作</v>
      </c>
      <c r="U20" s="214" t="s">
        <v>257</v>
      </c>
      <c r="V20" s="210"/>
      <c r="W20" s="195" t="str">
        <f>IF(U20="W",T20,T26)</f>
        <v>島田祐作</v>
      </c>
      <c r="X20" s="113"/>
      <c r="Y20" s="16"/>
      <c r="Z20" s="195" t="str">
        <f>IF(C11&lt;&gt;"W",E8,E20)</f>
        <v>小西さみあ</v>
      </c>
      <c r="AA20" s="134"/>
      <c r="AB20" s="9"/>
      <c r="AC20" s="212"/>
      <c r="AD20" s="43"/>
      <c r="AE20" s="109"/>
      <c r="AF20" s="198" t="str">
        <f>IF(AND(AE32="",AH32=""),"",IF(AE32="W",AE34,AG34))</f>
        <v>大井直幸</v>
      </c>
      <c r="AG20" s="198"/>
      <c r="AH20" s="109"/>
      <c r="AI20" s="109"/>
      <c r="AJ20" s="198" t="str">
        <f>IF(AND(AI32="",AL32=""),"",IF(AI32="W",AI34,AK34))</f>
        <v>梅木大輔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143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 t="s">
        <v>261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4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 t="s">
        <v>257</v>
      </c>
      <c r="Y25" s="210"/>
      <c r="Z25" s="196"/>
      <c r="AA25" s="210">
        <v>3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岡田將輝</v>
      </c>
      <c r="I26" s="204"/>
      <c r="J26" s="204"/>
      <c r="K26" s="180">
        <v>7</v>
      </c>
      <c r="L26" s="152" t="s">
        <v>82</v>
      </c>
      <c r="M26" s="152" t="s">
        <v>64</v>
      </c>
      <c r="N26" s="179" t="s">
        <v>244</v>
      </c>
      <c r="O26" s="122"/>
      <c r="Q26" s="176" t="str">
        <f>IF(AND(I25="",I29=""),"",IF(I25&lt;&gt;"W",L26,L28))</f>
        <v>三城千佳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4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144</v>
      </c>
      <c r="M28" s="152"/>
      <c r="N28" s="179" t="s">
        <v>245</v>
      </c>
      <c r="O28" s="164"/>
      <c r="P28" s="136"/>
      <c r="Q28" s="177"/>
      <c r="R28" s="169">
        <v>5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5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梅木大輔</v>
      </c>
      <c r="F32" s="169" t="s">
        <v>261</v>
      </c>
      <c r="G32" s="170"/>
      <c r="H32" s="176" t="str">
        <f>IF(AND(I31="",I35=""),"",IF(I31="W",L32,L34))</f>
        <v>梅木大輔</v>
      </c>
      <c r="I32" s="204"/>
      <c r="J32" s="204"/>
      <c r="K32" s="180">
        <v>9</v>
      </c>
      <c r="L32" s="152" t="s">
        <v>41</v>
      </c>
      <c r="M32" s="152" t="s">
        <v>64</v>
      </c>
      <c r="N32" s="179" t="s">
        <v>244</v>
      </c>
      <c r="O32" s="122"/>
      <c r="Q32" s="176" t="str">
        <f>IF(AND(I31="",I35=""),"",IF(I31&lt;&gt;"W",L32,L34))</f>
        <v>根深渓太</v>
      </c>
      <c r="R32" s="169" t="s">
        <v>257</v>
      </c>
      <c r="S32" s="170"/>
      <c r="T32" s="176" t="str">
        <f>IF(R32="W",Q32,Q38)</f>
        <v>根深渓太</v>
      </c>
      <c r="U32" s="214">
        <v>1</v>
      </c>
      <c r="V32" s="210"/>
      <c r="W32" s="195" t="str">
        <f>IF(U32="W",T32,T38)</f>
        <v>岡田將輝</v>
      </c>
      <c r="X32" s="9"/>
      <c r="Y32" s="40"/>
      <c r="Z32" s="195" t="str">
        <f>IF(X35="W",W32,W44)</f>
        <v>岡田將輝</v>
      </c>
      <c r="AA32" s="9"/>
      <c r="AB32" s="9"/>
      <c r="AC32" s="46"/>
      <c r="AD32" s="43"/>
      <c r="AE32" s="233" t="s">
        <v>257</v>
      </c>
      <c r="AF32" s="104"/>
      <c r="AG32" s="106"/>
      <c r="AH32" s="214">
        <v>4</v>
      </c>
      <c r="AI32" s="233" t="s">
        <v>257</v>
      </c>
      <c r="AJ32" s="104"/>
      <c r="AK32" s="106"/>
      <c r="AL32" s="214">
        <v>6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145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大井直幸</v>
      </c>
      <c r="AF34" s="198"/>
      <c r="AG34" s="198" t="str">
        <f>AC38</f>
        <v>田中裕也</v>
      </c>
      <c r="AH34" s="198"/>
      <c r="AI34" s="198" t="str">
        <f>B38</f>
        <v>梅木大輔</v>
      </c>
      <c r="AJ34" s="198"/>
      <c r="AK34" s="198" t="str">
        <f>AC14</f>
        <v>島田祐作</v>
      </c>
      <c r="AL34" s="198"/>
      <c r="AM34" s="43"/>
    </row>
    <row r="35" spans="1:39" ht="15" customHeight="1">
      <c r="A35" s="43"/>
      <c r="B35" s="9"/>
      <c r="C35" s="204" t="s">
        <v>257</v>
      </c>
      <c r="D35" s="170"/>
      <c r="E35" s="196"/>
      <c r="F35" s="30"/>
      <c r="H35" s="178"/>
      <c r="I35" s="204">
        <v>3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257</v>
      </c>
      <c r="Y35" s="210"/>
      <c r="Z35" s="196"/>
      <c r="AA35" s="210">
        <v>5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梅木大輔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岡田將輝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田中裕也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/>
      <c r="S40" s="170"/>
      <c r="T40" s="177"/>
      <c r="U40" s="214" t="s">
        <v>257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>
        <v>4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田中裕也</v>
      </c>
      <c r="F44" s="169">
        <v>6</v>
      </c>
      <c r="G44" s="170"/>
      <c r="H44" s="176" t="str">
        <f>IF(AND(I43="",I47=""),"",IF(I43="W",L44,L46))</f>
        <v>根岸和人</v>
      </c>
      <c r="I44" s="204"/>
      <c r="J44" s="204"/>
      <c r="K44" s="180">
        <v>13</v>
      </c>
      <c r="L44" s="152" t="s">
        <v>49</v>
      </c>
      <c r="M44" s="152" t="s">
        <v>107</v>
      </c>
      <c r="N44" s="179" t="s">
        <v>244</v>
      </c>
      <c r="O44" s="122"/>
      <c r="Q44" s="176" t="str">
        <f>IF(AND(I43="",I47=""),"",IF(I43&lt;&gt;"W",L44,L46))</f>
        <v>野田匡則</v>
      </c>
      <c r="R44" s="169" t="s">
        <v>257</v>
      </c>
      <c r="S44" s="170"/>
      <c r="T44" s="176" t="str">
        <f>IF(R44="W",Q44,Q50)</f>
        <v>野田匡則</v>
      </c>
      <c r="U44" s="214" t="s">
        <v>257</v>
      </c>
      <c r="V44" s="210"/>
      <c r="W44" s="195" t="str">
        <f>IF(U44="W",T44,T50)</f>
        <v>野田匡則</v>
      </c>
      <c r="X44" s="113"/>
      <c r="Y44" s="16"/>
      <c r="Z44" s="195" t="str">
        <f>IF(C35&lt;&gt;"W",E32,E44)</f>
        <v>田中裕也</v>
      </c>
      <c r="AA44" s="134"/>
      <c r="AB44" s="9"/>
      <c r="AC44" s="201"/>
      <c r="AD44" s="43"/>
      <c r="AE44" s="198" t="s">
        <v>262</v>
      </c>
      <c r="AF44" s="198"/>
      <c r="AG44" s="198" t="s">
        <v>263</v>
      </c>
      <c r="AH44" s="198"/>
      <c r="AI44" s="198" t="s">
        <v>264</v>
      </c>
      <c r="AJ44" s="198"/>
      <c r="AK44" s="198" t="s">
        <v>265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177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146</v>
      </c>
      <c r="M46" s="150"/>
      <c r="N46" s="179" t="s">
        <v>245</v>
      </c>
      <c r="O46" s="164"/>
      <c r="P46" s="136"/>
      <c r="Q46" s="177"/>
      <c r="R46" s="7"/>
      <c r="S46" s="10"/>
      <c r="T46" s="177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 t="s">
        <v>261</v>
      </c>
      <c r="J47" s="204"/>
      <c r="K47" s="166"/>
      <c r="L47" s="147"/>
      <c r="M47" s="147"/>
      <c r="N47" s="179"/>
      <c r="O47" s="129"/>
      <c r="Q47" s="178"/>
      <c r="R47" s="20"/>
      <c r="S47" s="8"/>
      <c r="T47" s="178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5</v>
      </c>
      <c r="D49" s="170"/>
      <c r="E49" s="196"/>
      <c r="F49" s="30"/>
      <c r="G49" s="17"/>
      <c r="H49" s="162"/>
      <c r="I49" s="204">
        <v>4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3</v>
      </c>
      <c r="Y49" s="210"/>
      <c r="Z49" s="196"/>
      <c r="AA49" s="210" t="s">
        <v>257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田中裕也</v>
      </c>
      <c r="I50" s="204"/>
      <c r="J50" s="204"/>
      <c r="K50" s="180">
        <v>15</v>
      </c>
      <c r="L50" s="152" t="s">
        <v>147</v>
      </c>
      <c r="M50" s="152"/>
      <c r="N50" s="179" t="s">
        <v>245</v>
      </c>
      <c r="O50" s="122"/>
      <c r="Q50" s="176" t="str">
        <f>IF(AND(I49="",I53=""),"",IF(I49&lt;&gt;"W",L50,L52))</f>
        <v>原田守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177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 t="s">
        <v>261</v>
      </c>
      <c r="G52" s="170"/>
      <c r="H52" s="177">
        <f>IF(AND(I51="",I54=""),"",IF(I51="W",L51,L53))</f>
      </c>
      <c r="I52" s="28"/>
      <c r="J52" s="208"/>
      <c r="K52" s="180">
        <v>16</v>
      </c>
      <c r="L52" s="152" t="s">
        <v>148</v>
      </c>
      <c r="M52" s="152"/>
      <c r="N52" s="179" t="s">
        <v>245</v>
      </c>
      <c r="O52" s="164"/>
      <c r="P52" s="136"/>
      <c r="Q52" s="177"/>
      <c r="R52" s="169">
        <v>4</v>
      </c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 t="s">
        <v>261</v>
      </c>
      <c r="J53" s="204"/>
      <c r="K53" s="180"/>
      <c r="L53" s="152"/>
      <c r="M53" s="152"/>
      <c r="N53" s="179"/>
      <c r="O53" s="129"/>
      <c r="Q53" s="178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Z2:AC4"/>
    <mergeCell ref="AL32:AL33"/>
    <mergeCell ref="AI32:AI33"/>
    <mergeCell ref="AE9:AL11"/>
    <mergeCell ref="AE12:AL15"/>
    <mergeCell ref="AE5:AL7"/>
    <mergeCell ref="AF18:AF19"/>
    <mergeCell ref="AK18:AK19"/>
    <mergeCell ref="AH32:AH33"/>
    <mergeCell ref="AE32:AE33"/>
    <mergeCell ref="AD2:AL4"/>
    <mergeCell ref="AF20:AG29"/>
    <mergeCell ref="AJ20:AK29"/>
    <mergeCell ref="AE51:AF53"/>
    <mergeCell ref="AE44:AF50"/>
    <mergeCell ref="AI34:AJ43"/>
    <mergeCell ref="AK34:AL43"/>
    <mergeCell ref="AE34:AF43"/>
    <mergeCell ref="AG34:AH43"/>
    <mergeCell ref="AK44:AL50"/>
    <mergeCell ref="T20:T23"/>
    <mergeCell ref="T8:T11"/>
    <mergeCell ref="T14:T17"/>
    <mergeCell ref="T12:T13"/>
    <mergeCell ref="T32:T35"/>
    <mergeCell ref="U32:V33"/>
    <mergeCell ref="T26:T29"/>
    <mergeCell ref="X35:Y36"/>
    <mergeCell ref="T38:T41"/>
    <mergeCell ref="B38:B47"/>
    <mergeCell ref="K38:K39"/>
    <mergeCell ref="O21:O22"/>
    <mergeCell ref="L22:L23"/>
    <mergeCell ref="M22:M23"/>
    <mergeCell ref="J21:J22"/>
    <mergeCell ref="M26:M27"/>
    <mergeCell ref="B14:B23"/>
    <mergeCell ref="K14:K15"/>
    <mergeCell ref="L14:L15"/>
    <mergeCell ref="C11:D12"/>
    <mergeCell ref="U20:V21"/>
    <mergeCell ref="T18:T19"/>
    <mergeCell ref="T30:T31"/>
    <mergeCell ref="U28:V29"/>
    <mergeCell ref="C25:D26"/>
    <mergeCell ref="F28:G29"/>
    <mergeCell ref="I31:J32"/>
    <mergeCell ref="C49:D50"/>
    <mergeCell ref="N20:N21"/>
    <mergeCell ref="N22:N23"/>
    <mergeCell ref="N26:N27"/>
    <mergeCell ref="N28:N29"/>
    <mergeCell ref="N32:N33"/>
    <mergeCell ref="K46:K47"/>
    <mergeCell ref="H50:H53"/>
    <mergeCell ref="I49:J50"/>
    <mergeCell ref="C35:D36"/>
    <mergeCell ref="L50:L51"/>
    <mergeCell ref="N52:N53"/>
    <mergeCell ref="T36:T37"/>
    <mergeCell ref="M40:M41"/>
    <mergeCell ref="O39:O40"/>
    <mergeCell ref="N38:N39"/>
    <mergeCell ref="N40:N41"/>
    <mergeCell ref="R40:S41"/>
    <mergeCell ref="M50:M51"/>
    <mergeCell ref="T44:T47"/>
    <mergeCell ref="R44:S45"/>
    <mergeCell ref="U44:V45"/>
    <mergeCell ref="I53:J54"/>
    <mergeCell ref="L52:L53"/>
    <mergeCell ref="M52:M53"/>
    <mergeCell ref="O51:O52"/>
    <mergeCell ref="J51:J52"/>
    <mergeCell ref="K50:K51"/>
    <mergeCell ref="K52:K53"/>
    <mergeCell ref="N50:N51"/>
    <mergeCell ref="Q48:Q49"/>
    <mergeCell ref="Q50:Q53"/>
    <mergeCell ref="U52:V53"/>
    <mergeCell ref="R52:S53"/>
    <mergeCell ref="T50:T53"/>
    <mergeCell ref="L46:L47"/>
    <mergeCell ref="W42:W43"/>
    <mergeCell ref="L44:L45"/>
    <mergeCell ref="M38:M39"/>
    <mergeCell ref="N44:N45"/>
    <mergeCell ref="Q44:Q47"/>
    <mergeCell ref="M46:M47"/>
    <mergeCell ref="O45:O46"/>
    <mergeCell ref="M44:M45"/>
    <mergeCell ref="N46:N47"/>
    <mergeCell ref="F52:G53"/>
    <mergeCell ref="H48:H49"/>
    <mergeCell ref="R32:S33"/>
    <mergeCell ref="K32:K33"/>
    <mergeCell ref="O33:O34"/>
    <mergeCell ref="K34:K35"/>
    <mergeCell ref="L34:L35"/>
    <mergeCell ref="H44:H47"/>
    <mergeCell ref="K44:K45"/>
    <mergeCell ref="I47:J48"/>
    <mergeCell ref="AA35:AB36"/>
    <mergeCell ref="U40:V41"/>
    <mergeCell ref="W8:W17"/>
    <mergeCell ref="W18:W19"/>
    <mergeCell ref="Z32:Z41"/>
    <mergeCell ref="W20:W29"/>
    <mergeCell ref="W32:W41"/>
    <mergeCell ref="U16:V17"/>
    <mergeCell ref="AA11:AB12"/>
    <mergeCell ref="AA25:AB26"/>
    <mergeCell ref="Q38:Q41"/>
    <mergeCell ref="H14:H17"/>
    <mergeCell ref="I23:J24"/>
    <mergeCell ref="I7:J8"/>
    <mergeCell ref="I11:J12"/>
    <mergeCell ref="K16:K17"/>
    <mergeCell ref="M8:M9"/>
    <mergeCell ref="M16:M17"/>
    <mergeCell ref="L38:L39"/>
    <mergeCell ref="J39:J40"/>
    <mergeCell ref="F44:G45"/>
    <mergeCell ref="J33:J34"/>
    <mergeCell ref="I43:J44"/>
    <mergeCell ref="F32:G33"/>
    <mergeCell ref="I35:J36"/>
    <mergeCell ref="I37:J38"/>
    <mergeCell ref="E44:E53"/>
    <mergeCell ref="I17:J18"/>
    <mergeCell ref="L16:L17"/>
    <mergeCell ref="K20:K21"/>
    <mergeCell ref="L20:L21"/>
    <mergeCell ref="I19:J20"/>
    <mergeCell ref="E20:E29"/>
    <mergeCell ref="J15:J16"/>
    <mergeCell ref="K22:K23"/>
    <mergeCell ref="J45:J46"/>
    <mergeCell ref="E18:E19"/>
    <mergeCell ref="Q8:Q11"/>
    <mergeCell ref="U8:V9"/>
    <mergeCell ref="Q24:Q25"/>
    <mergeCell ref="M14:M15"/>
    <mergeCell ref="O15:O16"/>
    <mergeCell ref="Q14:Q17"/>
    <mergeCell ref="T24:T25"/>
    <mergeCell ref="R20:S21"/>
    <mergeCell ref="E8:E17"/>
    <mergeCell ref="X25:Y26"/>
    <mergeCell ref="R28:S29"/>
    <mergeCell ref="AC14:AC23"/>
    <mergeCell ref="Z8:Z17"/>
    <mergeCell ref="Z20:Z29"/>
    <mergeCell ref="X11:Y12"/>
    <mergeCell ref="L26:L27"/>
    <mergeCell ref="K26:K27"/>
    <mergeCell ref="I29:J30"/>
    <mergeCell ref="Q20:Q23"/>
    <mergeCell ref="N8:N9"/>
    <mergeCell ref="L8:L9"/>
    <mergeCell ref="L32:L33"/>
    <mergeCell ref="L28:L29"/>
    <mergeCell ref="Q26:Q29"/>
    <mergeCell ref="Q36:Q37"/>
    <mergeCell ref="M34:M35"/>
    <mergeCell ref="H32:H35"/>
    <mergeCell ref="Q32:Q35"/>
    <mergeCell ref="H8:H11"/>
    <mergeCell ref="N34:N35"/>
    <mergeCell ref="I41:J42"/>
    <mergeCell ref="H36:H37"/>
    <mergeCell ref="H38:H41"/>
    <mergeCell ref="J27:J28"/>
    <mergeCell ref="I25:J26"/>
    <mergeCell ref="I13:J14"/>
    <mergeCell ref="J9:J10"/>
    <mergeCell ref="K40:K41"/>
    <mergeCell ref="E42:E43"/>
    <mergeCell ref="M28:M29"/>
    <mergeCell ref="M20:M21"/>
    <mergeCell ref="M32:M33"/>
    <mergeCell ref="F20:G21"/>
    <mergeCell ref="F40:G41"/>
    <mergeCell ref="E32:E41"/>
    <mergeCell ref="L40:L41"/>
    <mergeCell ref="O9:O10"/>
    <mergeCell ref="L10:L11"/>
    <mergeCell ref="N16:N17"/>
    <mergeCell ref="N14:N15"/>
    <mergeCell ref="Z42:Z43"/>
    <mergeCell ref="AG44:AH50"/>
    <mergeCell ref="AI44:AJ50"/>
    <mergeCell ref="T42:T43"/>
    <mergeCell ref="AC38:AC47"/>
    <mergeCell ref="AA49:AB50"/>
    <mergeCell ref="W44:W53"/>
    <mergeCell ref="X49:Y50"/>
    <mergeCell ref="AG51:AH53"/>
    <mergeCell ref="AI51:AJ53"/>
    <mergeCell ref="T54:T55"/>
    <mergeCell ref="T48:T49"/>
    <mergeCell ref="Z44:Z53"/>
    <mergeCell ref="Z54:AA55"/>
    <mergeCell ref="Q2:Y4"/>
    <mergeCell ref="B2:P4"/>
    <mergeCell ref="F16:G17"/>
    <mergeCell ref="Z30:AA31"/>
    <mergeCell ref="H26:H29"/>
    <mergeCell ref="H20:H23"/>
    <mergeCell ref="N10:N11"/>
    <mergeCell ref="K8:K9"/>
    <mergeCell ref="K10:K11"/>
    <mergeCell ref="M10:M11"/>
    <mergeCell ref="AK51:AL53"/>
    <mergeCell ref="F8:G9"/>
    <mergeCell ref="H12:H13"/>
    <mergeCell ref="O27:O28"/>
    <mergeCell ref="H24:H25"/>
    <mergeCell ref="K28:K29"/>
    <mergeCell ref="Z18:Z19"/>
    <mergeCell ref="R8:S9"/>
    <mergeCell ref="R16:S17"/>
    <mergeCell ref="Q12:Q1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86" t="s">
        <v>251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7" t="s">
        <v>252</v>
      </c>
      <c r="R2" s="287"/>
      <c r="S2" s="287"/>
      <c r="T2" s="287"/>
      <c r="U2" s="287"/>
      <c r="V2" s="287"/>
      <c r="W2" s="287"/>
      <c r="X2" s="287"/>
      <c r="Y2" s="287"/>
      <c r="Z2" s="288" t="s">
        <v>123</v>
      </c>
      <c r="AA2" s="288"/>
      <c r="AB2" s="288"/>
      <c r="AC2" s="288"/>
      <c r="AD2" s="288" t="s">
        <v>136</v>
      </c>
      <c r="AE2" s="288"/>
      <c r="AF2" s="288"/>
      <c r="AG2" s="288"/>
      <c r="AH2" s="288"/>
      <c r="AI2" s="288"/>
      <c r="AJ2" s="288"/>
      <c r="AK2" s="288"/>
      <c r="AL2" s="288"/>
      <c r="AM2" s="42"/>
    </row>
    <row r="3" spans="1:39" ht="15" customHeight="1">
      <c r="A3" s="42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7"/>
      <c r="R3" s="287"/>
      <c r="S3" s="287"/>
      <c r="T3" s="287"/>
      <c r="U3" s="287"/>
      <c r="V3" s="287"/>
      <c r="W3" s="287"/>
      <c r="X3" s="287"/>
      <c r="Y3" s="287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42"/>
    </row>
    <row r="4" spans="1:39" ht="15" customHeight="1">
      <c r="A4" s="42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竹中寛</v>
      </c>
      <c r="F8" s="159" t="s">
        <v>261</v>
      </c>
      <c r="G8" s="160"/>
      <c r="H8" s="176" t="str">
        <f>IF(AND(I7="",I11=""),"",IF(I7="W",L8,L10))</f>
        <v>竹中寛</v>
      </c>
      <c r="I8" s="215"/>
      <c r="J8" s="215"/>
      <c r="K8" s="180">
        <v>1</v>
      </c>
      <c r="L8" s="152" t="s">
        <v>13</v>
      </c>
      <c r="M8" s="152" t="s">
        <v>107</v>
      </c>
      <c r="N8" s="179" t="s">
        <v>244</v>
      </c>
      <c r="O8" s="122"/>
      <c r="Q8" s="176" t="str">
        <f>IF(AND(I7="",I11=""),"",IF(I7&lt;&gt;"W",L8,L10))</f>
        <v>曽根聖</v>
      </c>
      <c r="R8" s="169" t="s">
        <v>261</v>
      </c>
      <c r="S8" s="170"/>
      <c r="T8" s="176" t="str">
        <f>IF(R8="W",Q8,Q14)</f>
        <v>曽根聖</v>
      </c>
      <c r="U8" s="214" t="s">
        <v>261</v>
      </c>
      <c r="V8" s="210"/>
      <c r="W8" s="195" t="str">
        <f>IF(U8="W",T8,T14)</f>
        <v>曽根聖</v>
      </c>
      <c r="X8" s="9"/>
      <c r="Y8" s="9"/>
      <c r="Z8" s="195" t="str">
        <f>IF(X11="W",W8,W20)</f>
        <v>曽根聖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186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1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261</v>
      </c>
      <c r="Y11" s="210"/>
      <c r="Z11" s="196"/>
      <c r="AA11" s="210">
        <v>3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虻川修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竹中寛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越智伝衛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虻川修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>
        <v>2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>
        <v>7</v>
      </c>
      <c r="AG18" s="104"/>
      <c r="AH18" s="105"/>
      <c r="AI18" s="105"/>
      <c r="AJ18" s="106"/>
      <c r="AK18" s="214" t="s">
        <v>261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虻川修</v>
      </c>
      <c r="F20" s="169" t="s">
        <v>261</v>
      </c>
      <c r="G20" s="170"/>
      <c r="H20" s="176" t="str">
        <f>IF(AND(I19="",I23=""),"",IF(I19="W",L20,L22))</f>
        <v>虻川修</v>
      </c>
      <c r="I20" s="204"/>
      <c r="J20" s="204"/>
      <c r="K20" s="180">
        <v>5</v>
      </c>
      <c r="L20" s="152" t="s">
        <v>79</v>
      </c>
      <c r="M20" s="152" t="s">
        <v>64</v>
      </c>
      <c r="N20" s="179" t="s">
        <v>244</v>
      </c>
      <c r="O20" s="122"/>
      <c r="Q20" s="176" t="str">
        <f>IF(AND(I19="",I23=""),"",IF(I19&lt;&gt;"W",L20,L22))</f>
        <v>木村吉孝</v>
      </c>
      <c r="R20" s="169" t="s">
        <v>261</v>
      </c>
      <c r="S20" s="170"/>
      <c r="T20" s="176" t="str">
        <f>IF(R20="W",Q20,Q26)</f>
        <v>木村吉孝</v>
      </c>
      <c r="U20" s="214" t="s">
        <v>261</v>
      </c>
      <c r="V20" s="210"/>
      <c r="W20" s="195" t="str">
        <f>IF(U20="W",T20,T26)</f>
        <v>木村吉孝</v>
      </c>
      <c r="X20" s="113"/>
      <c r="Y20" s="16"/>
      <c r="Z20" s="195" t="str">
        <f>IF(C11&lt;&gt;"W",E8,E20)</f>
        <v>虻川修</v>
      </c>
      <c r="AA20" s="134"/>
      <c r="AB20" s="9"/>
      <c r="AC20" s="212"/>
      <c r="AD20" s="43"/>
      <c r="AE20" s="109"/>
      <c r="AF20" s="198" t="str">
        <f>IF(AND(AE32="",AH32=""),"",IF(AE32="W",AE34,AG34))</f>
        <v>竹中寛</v>
      </c>
      <c r="AG20" s="198"/>
      <c r="AH20" s="109"/>
      <c r="AI20" s="109"/>
      <c r="AJ20" s="198" t="str">
        <f>IF(AND(AI32="",AL32=""),"",IF(AI32="W",AI34,AK34))</f>
        <v>虻川修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187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2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1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3</v>
      </c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鳴海大蔵</v>
      </c>
      <c r="I26" s="204"/>
      <c r="J26" s="204"/>
      <c r="K26" s="180">
        <v>7</v>
      </c>
      <c r="L26" s="152" t="s">
        <v>63</v>
      </c>
      <c r="M26" s="152" t="s">
        <v>115</v>
      </c>
      <c r="N26" s="179" t="s">
        <v>244</v>
      </c>
      <c r="O26" s="122"/>
      <c r="Q26" s="176" t="str">
        <f>IF(AND(I25="",I29=""),"",IF(I25&lt;&gt;"W",L26,L28))</f>
        <v>矢木淳史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4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188</v>
      </c>
      <c r="M28" s="152"/>
      <c r="N28" s="179" t="s">
        <v>245</v>
      </c>
      <c r="O28" s="164"/>
      <c r="P28" s="136"/>
      <c r="Q28" s="177"/>
      <c r="R28" s="169">
        <v>5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2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東條紘典</v>
      </c>
      <c r="F32" s="169" t="s">
        <v>261</v>
      </c>
      <c r="G32" s="170"/>
      <c r="H32" s="176" t="str">
        <f>IF(AND(I31="",I35=""),"",IF(I31="W",L32,L34))</f>
        <v>東條紘典</v>
      </c>
      <c r="I32" s="204"/>
      <c r="J32" s="204"/>
      <c r="K32" s="180">
        <v>9</v>
      </c>
      <c r="L32" s="152" t="s">
        <v>37</v>
      </c>
      <c r="M32" s="152" t="s">
        <v>64</v>
      </c>
      <c r="N32" s="179" t="s">
        <v>244</v>
      </c>
      <c r="O32" s="122"/>
      <c r="Q32" s="176" t="str">
        <f>IF(AND(I31="",I35=""),"",IF(I31&lt;&gt;"W",L32,L34))</f>
        <v>中井哲司</v>
      </c>
      <c r="R32" s="169" t="s">
        <v>257</v>
      </c>
      <c r="S32" s="170"/>
      <c r="T32" s="176" t="str">
        <f>IF(R32="W",Q32,Q38)</f>
        <v>中井哲司</v>
      </c>
      <c r="U32" s="214">
        <v>3</v>
      </c>
      <c r="V32" s="210"/>
      <c r="W32" s="195" t="str">
        <f>IF(U32="W",T32,T38)</f>
        <v>鳴海大蔵</v>
      </c>
      <c r="X32" s="9"/>
      <c r="Y32" s="40"/>
      <c r="Z32" s="195" t="str">
        <f>IF(X35="W",W32,W44)</f>
        <v>鳴海大蔵</v>
      </c>
      <c r="AA32" s="9"/>
      <c r="AB32" s="9"/>
      <c r="AC32" s="46"/>
      <c r="AD32" s="43"/>
      <c r="AE32" s="233" t="s">
        <v>261</v>
      </c>
      <c r="AF32" s="104"/>
      <c r="AG32" s="106"/>
      <c r="AH32" s="214">
        <v>2</v>
      </c>
      <c r="AI32" s="233">
        <v>6</v>
      </c>
      <c r="AJ32" s="104"/>
      <c r="AK32" s="106"/>
      <c r="AL32" s="214" t="s">
        <v>261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189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竹中寛</v>
      </c>
      <c r="AF34" s="198"/>
      <c r="AG34" s="198" t="str">
        <f>AC38</f>
        <v>鳴海大蔵</v>
      </c>
      <c r="AH34" s="198"/>
      <c r="AI34" s="198" t="str">
        <f>B38</f>
        <v>西嶋大策</v>
      </c>
      <c r="AJ34" s="198"/>
      <c r="AK34" s="198" t="str">
        <f>AC14</f>
        <v>虻川修</v>
      </c>
      <c r="AL34" s="198"/>
      <c r="AM34" s="43"/>
    </row>
    <row r="35" spans="1:39" ht="15" customHeight="1">
      <c r="A35" s="43"/>
      <c r="B35" s="9"/>
      <c r="C35" s="204">
        <v>5</v>
      </c>
      <c r="D35" s="170"/>
      <c r="E35" s="196"/>
      <c r="F35" s="30"/>
      <c r="H35" s="178"/>
      <c r="I35" s="204">
        <v>0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 t="s">
        <v>261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西嶋大策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鳴海大蔵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鳴海大蔵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西嶋大策</v>
      </c>
      <c r="F44" s="169" t="s">
        <v>261</v>
      </c>
      <c r="G44" s="170"/>
      <c r="H44" s="176" t="str">
        <f>IF(AND(I43="",I47=""),"",IF(I43="W",L44,L46))</f>
        <v>西嶋大策</v>
      </c>
      <c r="I44" s="204"/>
      <c r="J44" s="204"/>
      <c r="K44" s="180">
        <v>13</v>
      </c>
      <c r="L44" s="152" t="s">
        <v>40</v>
      </c>
      <c r="M44" s="152" t="s">
        <v>64</v>
      </c>
      <c r="N44" s="179" t="s">
        <v>244</v>
      </c>
      <c r="O44" s="122"/>
      <c r="Q44" s="176" t="str">
        <f>IF(AND(I43="",I47=""),"",IF(I43&lt;&gt;"W",L44,L46))</f>
        <v>内藤清久</v>
      </c>
      <c r="R44" s="169">
        <v>1</v>
      </c>
      <c r="S44" s="170"/>
      <c r="T44" s="176" t="str">
        <f>IF(R44="W",Q44,Q50)</f>
        <v>中山周久</v>
      </c>
      <c r="U44" s="214" t="s">
        <v>261</v>
      </c>
      <c r="V44" s="210"/>
      <c r="W44" s="195" t="str">
        <f>IF(U44="W",T44,T50)</f>
        <v>中山周久</v>
      </c>
      <c r="X44" s="113"/>
      <c r="Y44" s="16"/>
      <c r="Z44" s="195" t="str">
        <f>IF(C35&lt;&gt;"W",E32,E44)</f>
        <v>東條紘典</v>
      </c>
      <c r="AA44" s="134"/>
      <c r="AB44" s="9"/>
      <c r="AC44" s="201"/>
      <c r="AD44" s="43"/>
      <c r="AE44" s="198" t="s">
        <v>265</v>
      </c>
      <c r="AF44" s="198"/>
      <c r="AG44" s="198" t="s">
        <v>271</v>
      </c>
      <c r="AH44" s="198"/>
      <c r="AI44" s="198" t="s">
        <v>264</v>
      </c>
      <c r="AJ44" s="198"/>
      <c r="AK44" s="198" t="s">
        <v>264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177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190</v>
      </c>
      <c r="M46" s="150"/>
      <c r="N46" s="179" t="s">
        <v>245</v>
      </c>
      <c r="O46" s="164"/>
      <c r="P46" s="136"/>
      <c r="Q46" s="177"/>
      <c r="R46" s="7"/>
      <c r="S46" s="10"/>
      <c r="T46" s="177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4</v>
      </c>
      <c r="J47" s="204"/>
      <c r="K47" s="166"/>
      <c r="L47" s="147"/>
      <c r="M47" s="147"/>
      <c r="N47" s="179"/>
      <c r="O47" s="129"/>
      <c r="Q47" s="178"/>
      <c r="R47" s="20"/>
      <c r="S47" s="8"/>
      <c r="T47" s="178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 t="s">
        <v>261</v>
      </c>
      <c r="D49" s="170"/>
      <c r="E49" s="196"/>
      <c r="F49" s="30"/>
      <c r="G49" s="17"/>
      <c r="H49" s="162"/>
      <c r="I49" s="204" t="s">
        <v>261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4</v>
      </c>
      <c r="Y49" s="210"/>
      <c r="Z49" s="196"/>
      <c r="AA49" s="210">
        <v>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越智伝衛</v>
      </c>
      <c r="I50" s="204"/>
      <c r="J50" s="204"/>
      <c r="K50" s="180">
        <v>15</v>
      </c>
      <c r="L50" s="152" t="s">
        <v>191</v>
      </c>
      <c r="M50" s="152"/>
      <c r="N50" s="179" t="s">
        <v>245</v>
      </c>
      <c r="O50" s="122"/>
      <c r="Q50" s="176" t="str">
        <f>IF(AND(I49="",I53=""),"",IF(I49&lt;&gt;"W",L50,L52))</f>
        <v>中山周久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177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1</v>
      </c>
      <c r="G52" s="170"/>
      <c r="H52" s="177">
        <f>IF(AND(I51="",I54=""),"",IF(I51="W",L51,L53))</f>
      </c>
      <c r="I52" s="28"/>
      <c r="J52" s="208"/>
      <c r="K52" s="180">
        <v>16</v>
      </c>
      <c r="L52" s="152" t="s">
        <v>192</v>
      </c>
      <c r="M52" s="152"/>
      <c r="N52" s="179" t="s">
        <v>245</v>
      </c>
      <c r="O52" s="164"/>
      <c r="P52" s="136"/>
      <c r="Q52" s="177"/>
      <c r="R52" s="169" t="s">
        <v>261</v>
      </c>
      <c r="S52" s="170"/>
      <c r="T52" s="206"/>
      <c r="U52" s="214">
        <v>0</v>
      </c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>
        <v>4</v>
      </c>
      <c r="J53" s="204"/>
      <c r="K53" s="180"/>
      <c r="L53" s="152"/>
      <c r="M53" s="152"/>
      <c r="N53" s="179"/>
      <c r="O53" s="129"/>
      <c r="Q53" s="178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K10:K11"/>
    <mergeCell ref="L10:L11"/>
    <mergeCell ref="M10:M11"/>
    <mergeCell ref="N10:N11"/>
    <mergeCell ref="B2:P4"/>
    <mergeCell ref="Q2:Y4"/>
    <mergeCell ref="Z2:AC4"/>
    <mergeCell ref="AD2:AL4"/>
    <mergeCell ref="AE5:AL7"/>
    <mergeCell ref="X25:Y26"/>
    <mergeCell ref="M8:M9"/>
    <mergeCell ref="AE9:AL11"/>
    <mergeCell ref="O9:O10"/>
    <mergeCell ref="AA11:AB12"/>
    <mergeCell ref="X11:Y12"/>
    <mergeCell ref="O15:O16"/>
    <mergeCell ref="AK18:AK19"/>
    <mergeCell ref="AC14:AC23"/>
    <mergeCell ref="AE34:AF43"/>
    <mergeCell ref="T38:T41"/>
    <mergeCell ref="AC38:AC47"/>
    <mergeCell ref="AF20:AG29"/>
    <mergeCell ref="AA25:AB26"/>
    <mergeCell ref="W20:W29"/>
    <mergeCell ref="Q8:Q11"/>
    <mergeCell ref="R8:S9"/>
    <mergeCell ref="T8:T11"/>
    <mergeCell ref="AE32:AE33"/>
    <mergeCell ref="Q12:Q13"/>
    <mergeCell ref="R16:S17"/>
    <mergeCell ref="T12:T13"/>
    <mergeCell ref="Z30:AA31"/>
    <mergeCell ref="Z20:Z29"/>
    <mergeCell ref="Q26:Q29"/>
    <mergeCell ref="W18:W19"/>
    <mergeCell ref="T18:T19"/>
    <mergeCell ref="Z18:Z19"/>
    <mergeCell ref="I11:J12"/>
    <mergeCell ref="E8:E17"/>
    <mergeCell ref="F8:G9"/>
    <mergeCell ref="H8:H11"/>
    <mergeCell ref="J15:J16"/>
    <mergeCell ref="I7:J8"/>
    <mergeCell ref="AJ20:AK29"/>
    <mergeCell ref="AE12:AL15"/>
    <mergeCell ref="U8:V9"/>
    <mergeCell ref="W8:W17"/>
    <mergeCell ref="Z8:Z17"/>
    <mergeCell ref="AF18:AF19"/>
    <mergeCell ref="H12:H13"/>
    <mergeCell ref="I13:J14"/>
    <mergeCell ref="J9:J10"/>
    <mergeCell ref="B14:B23"/>
    <mergeCell ref="H14:H17"/>
    <mergeCell ref="I23:J24"/>
    <mergeCell ref="H24:H25"/>
    <mergeCell ref="C25:D26"/>
    <mergeCell ref="I25:J26"/>
    <mergeCell ref="C11:D12"/>
    <mergeCell ref="M14:M15"/>
    <mergeCell ref="M20:M21"/>
    <mergeCell ref="J21:J22"/>
    <mergeCell ref="L20:L21"/>
    <mergeCell ref="K8:K9"/>
    <mergeCell ref="L8:L9"/>
    <mergeCell ref="I19:J20"/>
    <mergeCell ref="N16:N17"/>
    <mergeCell ref="N8:N9"/>
    <mergeCell ref="M16:M17"/>
    <mergeCell ref="L16:L17"/>
    <mergeCell ref="K16:K17"/>
    <mergeCell ref="K14:K15"/>
    <mergeCell ref="L14:L15"/>
    <mergeCell ref="M22:M23"/>
    <mergeCell ref="M26:M27"/>
    <mergeCell ref="K20:K21"/>
    <mergeCell ref="F20:G21"/>
    <mergeCell ref="H20:H23"/>
    <mergeCell ref="H26:H29"/>
    <mergeCell ref="K26:K27"/>
    <mergeCell ref="L26:L27"/>
    <mergeCell ref="F28:G29"/>
    <mergeCell ref="K28:K29"/>
    <mergeCell ref="E18:E19"/>
    <mergeCell ref="E20:E29"/>
    <mergeCell ref="K22:K23"/>
    <mergeCell ref="L22:L23"/>
    <mergeCell ref="I17:J18"/>
    <mergeCell ref="J27:J28"/>
    <mergeCell ref="F16:G17"/>
    <mergeCell ref="N14:N15"/>
    <mergeCell ref="N22:N23"/>
    <mergeCell ref="U16:V17"/>
    <mergeCell ref="Q14:Q17"/>
    <mergeCell ref="T14:T17"/>
    <mergeCell ref="O21:O22"/>
    <mergeCell ref="N20:N21"/>
    <mergeCell ref="Q20:Q23"/>
    <mergeCell ref="R20:S21"/>
    <mergeCell ref="T20:T23"/>
    <mergeCell ref="U20:V21"/>
    <mergeCell ref="U28:V29"/>
    <mergeCell ref="L28:L29"/>
    <mergeCell ref="N28:N29"/>
    <mergeCell ref="J33:J34"/>
    <mergeCell ref="T30:T31"/>
    <mergeCell ref="O27:O28"/>
    <mergeCell ref="T26:T29"/>
    <mergeCell ref="R28:S29"/>
    <mergeCell ref="O33:O34"/>
    <mergeCell ref="U32:V33"/>
    <mergeCell ref="I29:J30"/>
    <mergeCell ref="K40:K41"/>
    <mergeCell ref="Q36:Q37"/>
    <mergeCell ref="M28:M29"/>
    <mergeCell ref="I31:J32"/>
    <mergeCell ref="N32:N33"/>
    <mergeCell ref="Q32:Q35"/>
    <mergeCell ref="R32:S33"/>
    <mergeCell ref="T32:T35"/>
    <mergeCell ref="L32:L33"/>
    <mergeCell ref="M32:M33"/>
    <mergeCell ref="T24:T25"/>
    <mergeCell ref="N26:N27"/>
    <mergeCell ref="Q24:Q25"/>
    <mergeCell ref="K34:K35"/>
    <mergeCell ref="L34:L35"/>
    <mergeCell ref="M34:M35"/>
    <mergeCell ref="N34:N35"/>
    <mergeCell ref="AG34:AH43"/>
    <mergeCell ref="AI34:AJ43"/>
    <mergeCell ref="AK34:AL43"/>
    <mergeCell ref="AL32:AL33"/>
    <mergeCell ref="AI32:AI33"/>
    <mergeCell ref="AH32:AH33"/>
    <mergeCell ref="U40:V41"/>
    <mergeCell ref="L44:L45"/>
    <mergeCell ref="M44:M45"/>
    <mergeCell ref="N44:N45"/>
    <mergeCell ref="Q38:Q41"/>
    <mergeCell ref="M40:M41"/>
    <mergeCell ref="L40:L41"/>
    <mergeCell ref="N40:N41"/>
    <mergeCell ref="R40:S41"/>
    <mergeCell ref="O39:O40"/>
    <mergeCell ref="C35:D36"/>
    <mergeCell ref="I35:J36"/>
    <mergeCell ref="X35:Y36"/>
    <mergeCell ref="AA35:AB36"/>
    <mergeCell ref="H36:H37"/>
    <mergeCell ref="T36:T37"/>
    <mergeCell ref="E32:E41"/>
    <mergeCell ref="F32:G33"/>
    <mergeCell ref="H32:H35"/>
    <mergeCell ref="K32:K33"/>
    <mergeCell ref="W32:W41"/>
    <mergeCell ref="Z32:Z41"/>
    <mergeCell ref="H44:H47"/>
    <mergeCell ref="K44:K45"/>
    <mergeCell ref="I37:J38"/>
    <mergeCell ref="W44:W53"/>
    <mergeCell ref="Z44:Z53"/>
    <mergeCell ref="T42:T43"/>
    <mergeCell ref="W42:W43"/>
    <mergeCell ref="Z42:Z43"/>
    <mergeCell ref="M38:M39"/>
    <mergeCell ref="N38:N39"/>
    <mergeCell ref="I41:J42"/>
    <mergeCell ref="E42:E43"/>
    <mergeCell ref="J39:J40"/>
    <mergeCell ref="F40:G41"/>
    <mergeCell ref="B38:B47"/>
    <mergeCell ref="H38:H41"/>
    <mergeCell ref="K38:K39"/>
    <mergeCell ref="L38:L39"/>
    <mergeCell ref="E44:E53"/>
    <mergeCell ref="F44:G45"/>
    <mergeCell ref="O45:O46"/>
    <mergeCell ref="K46:K47"/>
    <mergeCell ref="L46:L47"/>
    <mergeCell ref="M46:M47"/>
    <mergeCell ref="N46:N47"/>
    <mergeCell ref="I47:J48"/>
    <mergeCell ref="K50:K51"/>
    <mergeCell ref="N50:N51"/>
    <mergeCell ref="C49:D50"/>
    <mergeCell ref="I49:J50"/>
    <mergeCell ref="X49:Y50"/>
    <mergeCell ref="Q44:Q47"/>
    <mergeCell ref="R44:S45"/>
    <mergeCell ref="T44:T47"/>
    <mergeCell ref="U44:V45"/>
    <mergeCell ref="J45:J46"/>
    <mergeCell ref="H50:H53"/>
    <mergeCell ref="I43:J44"/>
    <mergeCell ref="H48:H49"/>
    <mergeCell ref="L52:L53"/>
    <mergeCell ref="AG51:AH53"/>
    <mergeCell ref="AA49:AB50"/>
    <mergeCell ref="AE44:AF50"/>
    <mergeCell ref="AG44:AH50"/>
    <mergeCell ref="T48:T49"/>
    <mergeCell ref="Q48:Q49"/>
    <mergeCell ref="T54:T55"/>
    <mergeCell ref="Z54:AA55"/>
    <mergeCell ref="AE51:AF53"/>
    <mergeCell ref="O51:O52"/>
    <mergeCell ref="AI44:AJ50"/>
    <mergeCell ref="AK44:AL50"/>
    <mergeCell ref="J51:J52"/>
    <mergeCell ref="Q50:Q53"/>
    <mergeCell ref="T50:T53"/>
    <mergeCell ref="AI51:AJ53"/>
    <mergeCell ref="AK51:AL53"/>
    <mergeCell ref="F52:G53"/>
    <mergeCell ref="K52:K53"/>
    <mergeCell ref="M52:M53"/>
    <mergeCell ref="N52:N53"/>
    <mergeCell ref="R52:S53"/>
    <mergeCell ref="U52:V53"/>
    <mergeCell ref="I53:J54"/>
    <mergeCell ref="L50:L51"/>
    <mergeCell ref="M50:M51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90" t="s">
        <v>251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1" t="s">
        <v>252</v>
      </c>
      <c r="R2" s="291"/>
      <c r="S2" s="291"/>
      <c r="T2" s="291"/>
      <c r="U2" s="291"/>
      <c r="V2" s="291"/>
      <c r="W2" s="291"/>
      <c r="X2" s="291"/>
      <c r="Y2" s="291"/>
      <c r="Z2" s="289" t="s">
        <v>129</v>
      </c>
      <c r="AA2" s="289"/>
      <c r="AB2" s="289"/>
      <c r="AC2" s="289"/>
      <c r="AD2" s="289" t="s">
        <v>138</v>
      </c>
      <c r="AE2" s="289"/>
      <c r="AF2" s="289"/>
      <c r="AG2" s="289"/>
      <c r="AH2" s="289"/>
      <c r="AI2" s="289"/>
      <c r="AJ2" s="289"/>
      <c r="AK2" s="289"/>
      <c r="AL2" s="289"/>
      <c r="AM2" s="42"/>
    </row>
    <row r="3" spans="1:39" ht="15" customHeight="1">
      <c r="A3" s="42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  <c r="R3" s="291"/>
      <c r="S3" s="291"/>
      <c r="T3" s="291"/>
      <c r="U3" s="291"/>
      <c r="V3" s="291"/>
      <c r="W3" s="291"/>
      <c r="X3" s="291"/>
      <c r="Y3" s="291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42"/>
    </row>
    <row r="4" spans="1:39" ht="15" customHeight="1">
      <c r="A4" s="42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1"/>
      <c r="R4" s="291"/>
      <c r="S4" s="291"/>
      <c r="T4" s="291"/>
      <c r="U4" s="291"/>
      <c r="V4" s="291"/>
      <c r="W4" s="291"/>
      <c r="X4" s="291"/>
      <c r="Y4" s="291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照屋勝司</v>
      </c>
      <c r="F8" s="159" t="s">
        <v>261</v>
      </c>
      <c r="G8" s="160"/>
      <c r="H8" s="176" t="str">
        <f>IF(AND(I7="",I11=""),"",IF(I7="W",L8,L10))</f>
        <v>照屋勝司</v>
      </c>
      <c r="I8" s="215"/>
      <c r="J8" s="215"/>
      <c r="K8" s="180">
        <v>1</v>
      </c>
      <c r="L8" s="152" t="s">
        <v>28</v>
      </c>
      <c r="M8" s="152" t="s">
        <v>64</v>
      </c>
      <c r="N8" s="179" t="s">
        <v>244</v>
      </c>
      <c r="O8" s="122"/>
      <c r="Q8" s="176" t="str">
        <f>IF(AND(I7="",I11=""),"",IF(I7&lt;&gt;"W",L8,L10))</f>
        <v>西端雅宏</v>
      </c>
      <c r="R8" s="169" t="s">
        <v>261</v>
      </c>
      <c r="S8" s="170"/>
      <c r="T8" s="176" t="str">
        <f>IF(R8="W",Q8,Q14)</f>
        <v>西端雅宏</v>
      </c>
      <c r="U8" s="214" t="s">
        <v>257</v>
      </c>
      <c r="V8" s="210"/>
      <c r="W8" s="195" t="str">
        <f>IF(U8="W",T8,T14)</f>
        <v>西端雅宏</v>
      </c>
      <c r="X8" s="9"/>
      <c r="Y8" s="9"/>
      <c r="Z8" s="195" t="str">
        <f>IF(X11="W",W8,W20)</f>
        <v>清水博司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180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0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>
        <v>3</v>
      </c>
      <c r="Y11" s="210"/>
      <c r="Z11" s="196"/>
      <c r="AA11" s="210">
        <v>6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照屋勝司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照屋勝司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末廣修一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香川貴俊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>
        <v>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97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261</v>
      </c>
      <c r="AG18" s="104"/>
      <c r="AH18" s="105"/>
      <c r="AI18" s="105"/>
      <c r="AJ18" s="106"/>
      <c r="AK18" s="214">
        <v>5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香川貴俊</v>
      </c>
      <c r="F20" s="169">
        <v>3</v>
      </c>
      <c r="G20" s="170"/>
      <c r="H20" s="176" t="str">
        <f>IF(AND(I19="",I23=""),"",IF(I19="W",L20,L22))</f>
        <v>山内和彦</v>
      </c>
      <c r="I20" s="204"/>
      <c r="J20" s="204"/>
      <c r="K20" s="180">
        <v>5</v>
      </c>
      <c r="L20" s="152" t="s">
        <v>47</v>
      </c>
      <c r="M20" s="152" t="s">
        <v>110</v>
      </c>
      <c r="N20" s="179" t="s">
        <v>244</v>
      </c>
      <c r="O20" s="122"/>
      <c r="Q20" s="176" t="str">
        <f>IF(AND(I19="",I23=""),"",IF(I19&lt;&gt;"W",L20,L22))</f>
        <v>清水博司</v>
      </c>
      <c r="R20" s="169" t="s">
        <v>261</v>
      </c>
      <c r="S20" s="170"/>
      <c r="T20" s="176" t="str">
        <f>IF(R20="W",Q20,Q26)</f>
        <v>清水博司</v>
      </c>
      <c r="U20" s="214" t="s">
        <v>261</v>
      </c>
      <c r="V20" s="210"/>
      <c r="W20" s="195" t="str">
        <f>IF(U20="W",T20,T26)</f>
        <v>清水博司</v>
      </c>
      <c r="X20" s="113"/>
      <c r="Y20" s="16"/>
      <c r="Z20" s="195" t="str">
        <f>IF(C11&lt;&gt;"W",E8,E20)</f>
        <v>香川貴俊</v>
      </c>
      <c r="AA20" s="134"/>
      <c r="AB20" s="9"/>
      <c r="AC20" s="212"/>
      <c r="AD20" s="43"/>
      <c r="AE20" s="109"/>
      <c r="AF20" s="198" t="str">
        <f>IF(AND(AE32="",AH32=""),"",IF(AE32="W",AE34,AG34))</f>
        <v>照屋勝司</v>
      </c>
      <c r="AG20" s="198"/>
      <c r="AH20" s="109"/>
      <c r="AI20" s="109"/>
      <c r="AJ20" s="198" t="str">
        <f>IF(AND(AI32="",AL32=""),"",IF(AI32="W",AI34,AK34))</f>
        <v>高橋邦彦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181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3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4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 t="s">
        <v>261</v>
      </c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香川貴俊</v>
      </c>
      <c r="I26" s="204"/>
      <c r="J26" s="204"/>
      <c r="K26" s="180">
        <v>7</v>
      </c>
      <c r="L26" s="152" t="s">
        <v>88</v>
      </c>
      <c r="M26" s="152" t="s">
        <v>64</v>
      </c>
      <c r="N26" s="179" t="s">
        <v>244</v>
      </c>
      <c r="O26" s="122"/>
      <c r="Q26" s="176" t="str">
        <f>IF(AND(I25="",I29=""),"",IF(I25&lt;&gt;"W",L26,L28))</f>
        <v>桐山明文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 t="s">
        <v>261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182</v>
      </c>
      <c r="M28" s="152"/>
      <c r="N28" s="179" t="s">
        <v>245</v>
      </c>
      <c r="O28" s="164"/>
      <c r="P28" s="136"/>
      <c r="Q28" s="177"/>
      <c r="R28" s="169">
        <v>5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3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98</v>
      </c>
      <c r="U30" s="9"/>
      <c r="V30" s="9"/>
      <c r="W30" s="9"/>
      <c r="Y30" s="40"/>
      <c r="Z30" s="175" t="s">
        <v>99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高橋邦彦</v>
      </c>
      <c r="F32" s="169" t="s">
        <v>261</v>
      </c>
      <c r="G32" s="170"/>
      <c r="H32" s="176" t="str">
        <f>IF(AND(I31="",I35=""),"",IF(I31="W",L32,L34))</f>
        <v>高橋邦彦</v>
      </c>
      <c r="I32" s="204"/>
      <c r="J32" s="204"/>
      <c r="K32" s="180">
        <v>9</v>
      </c>
      <c r="L32" s="152" t="s">
        <v>17</v>
      </c>
      <c r="M32" s="152" t="s">
        <v>64</v>
      </c>
      <c r="N32" s="179" t="s">
        <v>244</v>
      </c>
      <c r="O32" s="122"/>
      <c r="Q32" s="176" t="str">
        <f>IF(AND(I31="",I35=""),"",IF(I31&lt;&gt;"W",L32,L34))</f>
        <v>大西秀明</v>
      </c>
      <c r="R32" s="169" t="s">
        <v>261</v>
      </c>
      <c r="S32" s="170"/>
      <c r="T32" s="176" t="str">
        <f>IF(R32="W",Q32,Q38)</f>
        <v>大西秀明</v>
      </c>
      <c r="U32" s="214" t="s">
        <v>261</v>
      </c>
      <c r="V32" s="210"/>
      <c r="W32" s="195" t="str">
        <f>IF(U32="W",T32,T38)</f>
        <v>大西秀明</v>
      </c>
      <c r="X32" s="9"/>
      <c r="Y32" s="40"/>
      <c r="Z32" s="195" t="str">
        <f>IF(X35="W",W32,W44)</f>
        <v>大西秀明</v>
      </c>
      <c r="AA32" s="9"/>
      <c r="AB32" s="9"/>
      <c r="AC32" s="46"/>
      <c r="AD32" s="43"/>
      <c r="AE32" s="233" t="s">
        <v>261</v>
      </c>
      <c r="AF32" s="104"/>
      <c r="AG32" s="106"/>
      <c r="AH32" s="214">
        <v>8</v>
      </c>
      <c r="AI32" s="233" t="s">
        <v>261</v>
      </c>
      <c r="AJ32" s="104"/>
      <c r="AK32" s="106"/>
      <c r="AL32" s="214">
        <v>6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183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照屋勝司</v>
      </c>
      <c r="AF34" s="198"/>
      <c r="AG34" s="198" t="str">
        <f>AC38</f>
        <v>大西想</v>
      </c>
      <c r="AH34" s="198"/>
      <c r="AI34" s="198" t="str">
        <f>B38</f>
        <v>高橋邦彦</v>
      </c>
      <c r="AJ34" s="198"/>
      <c r="AK34" s="198" t="str">
        <f>AC14</f>
        <v>香川貴俊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6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>
        <v>6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高橋邦彦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山内和彦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大西想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>
        <v>6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100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大西想</v>
      </c>
      <c r="F44" s="169" t="s">
        <v>261</v>
      </c>
      <c r="G44" s="170"/>
      <c r="H44" s="176" t="str">
        <f>IF(AND(I43="",I47=""),"",IF(I43="W",L44,L46))</f>
        <v>大西想</v>
      </c>
      <c r="I44" s="204"/>
      <c r="J44" s="204"/>
      <c r="K44" s="180">
        <v>13</v>
      </c>
      <c r="L44" s="152" t="s">
        <v>45</v>
      </c>
      <c r="M44" s="152" t="s">
        <v>64</v>
      </c>
      <c r="N44" s="179" t="s">
        <v>244</v>
      </c>
      <c r="O44" s="122"/>
      <c r="Q44" s="176" t="str">
        <f>IF(AND(I43="",I47=""),"",IF(I43&lt;&gt;"W",L44,L46))</f>
        <v>国見希美子</v>
      </c>
      <c r="R44" s="169" t="s">
        <v>261</v>
      </c>
      <c r="S44" s="170"/>
      <c r="T44" s="262" t="str">
        <f>IF(R44="W",Q44,Q50)</f>
        <v>国見希美子</v>
      </c>
      <c r="U44" s="214" t="s">
        <v>261</v>
      </c>
      <c r="V44" s="210"/>
      <c r="W44" s="195" t="str">
        <f>IF(U44="W",T44,T50)</f>
        <v>国見希美子</v>
      </c>
      <c r="X44" s="113"/>
      <c r="Y44" s="16"/>
      <c r="Z44" s="195" t="str">
        <f>IF(C35&lt;&gt;"W",E32,E44)</f>
        <v>大西想</v>
      </c>
      <c r="AA44" s="134"/>
      <c r="AB44" s="9"/>
      <c r="AC44" s="201"/>
      <c r="AD44" s="43"/>
      <c r="AE44" s="198" t="s">
        <v>264</v>
      </c>
      <c r="AF44" s="198"/>
      <c r="AG44" s="198" t="s">
        <v>264</v>
      </c>
      <c r="AH44" s="198"/>
      <c r="AI44" s="198" t="s">
        <v>264</v>
      </c>
      <c r="AJ44" s="198"/>
      <c r="AK44" s="198" t="s">
        <v>264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184</v>
      </c>
      <c r="M46" s="150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0</v>
      </c>
      <c r="J47" s="204"/>
      <c r="K47" s="166"/>
      <c r="L47" s="147"/>
      <c r="M47" s="147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5</v>
      </c>
      <c r="D49" s="170"/>
      <c r="E49" s="196"/>
      <c r="F49" s="30"/>
      <c r="G49" s="17"/>
      <c r="H49" s="162"/>
      <c r="I49" s="204" t="s">
        <v>247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3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末廣修一</v>
      </c>
      <c r="I50" s="204"/>
      <c r="J50" s="204"/>
      <c r="K50" s="180">
        <v>15</v>
      </c>
      <c r="L50" s="152" t="s">
        <v>185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2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101</v>
      </c>
      <c r="U54" s="9"/>
      <c r="V54" s="9"/>
      <c r="W54" s="9"/>
      <c r="Y54" s="40"/>
      <c r="Z54" s="175" t="s">
        <v>102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O9:O10"/>
    <mergeCell ref="T18:T19"/>
    <mergeCell ref="AE9:AL11"/>
    <mergeCell ref="AA11:AB12"/>
    <mergeCell ref="AE12:AL15"/>
    <mergeCell ref="R20:S21"/>
    <mergeCell ref="T20:T23"/>
    <mergeCell ref="AK18:AK19"/>
    <mergeCell ref="T8:T11"/>
    <mergeCell ref="B2:P4"/>
    <mergeCell ref="Q2:Y4"/>
    <mergeCell ref="Z2:AC4"/>
    <mergeCell ref="K8:K9"/>
    <mergeCell ref="L8:L9"/>
    <mergeCell ref="W8:W17"/>
    <mergeCell ref="Z8:Z17"/>
    <mergeCell ref="L10:L11"/>
    <mergeCell ref="M10:M11"/>
    <mergeCell ref="N10:N11"/>
    <mergeCell ref="R8:S9"/>
    <mergeCell ref="T14:T17"/>
    <mergeCell ref="T12:T13"/>
    <mergeCell ref="U8:V9"/>
    <mergeCell ref="AE5:AL7"/>
    <mergeCell ref="X11:Y12"/>
    <mergeCell ref="W18:W19"/>
    <mergeCell ref="AD2:AL4"/>
    <mergeCell ref="AF18:AF19"/>
    <mergeCell ref="AC14:AC23"/>
    <mergeCell ref="C11:D12"/>
    <mergeCell ref="I7:J8"/>
    <mergeCell ref="AJ20:AK29"/>
    <mergeCell ref="Z18:Z19"/>
    <mergeCell ref="Z20:Z29"/>
    <mergeCell ref="L16:L17"/>
    <mergeCell ref="O21:O22"/>
    <mergeCell ref="M20:M21"/>
    <mergeCell ref="N20:N21"/>
    <mergeCell ref="Q14:Q17"/>
    <mergeCell ref="I13:J14"/>
    <mergeCell ref="I11:J12"/>
    <mergeCell ref="H8:H11"/>
    <mergeCell ref="Q12:Q13"/>
    <mergeCell ref="M8:M9"/>
    <mergeCell ref="L14:L15"/>
    <mergeCell ref="M14:M15"/>
    <mergeCell ref="J9:J10"/>
    <mergeCell ref="N8:N9"/>
    <mergeCell ref="Q8:Q11"/>
    <mergeCell ref="H12:H13"/>
    <mergeCell ref="N14:N15"/>
    <mergeCell ref="B14:B23"/>
    <mergeCell ref="H14:H17"/>
    <mergeCell ref="J15:J16"/>
    <mergeCell ref="F16:G17"/>
    <mergeCell ref="E18:E19"/>
    <mergeCell ref="L20:L21"/>
    <mergeCell ref="E8:E17"/>
    <mergeCell ref="I17:J18"/>
    <mergeCell ref="F8:G9"/>
    <mergeCell ref="J21:J22"/>
    <mergeCell ref="K10:K11"/>
    <mergeCell ref="J27:J28"/>
    <mergeCell ref="I19:J20"/>
    <mergeCell ref="K14:K15"/>
    <mergeCell ref="K16:K17"/>
    <mergeCell ref="H26:H29"/>
    <mergeCell ref="I23:J24"/>
    <mergeCell ref="K20:K21"/>
    <mergeCell ref="O15:O16"/>
    <mergeCell ref="K22:K23"/>
    <mergeCell ref="L22:L23"/>
    <mergeCell ref="M22:M23"/>
    <mergeCell ref="N22:N23"/>
    <mergeCell ref="M16:M17"/>
    <mergeCell ref="N16:N17"/>
    <mergeCell ref="T26:T29"/>
    <mergeCell ref="X25:Y26"/>
    <mergeCell ref="R16:S17"/>
    <mergeCell ref="U20:V21"/>
    <mergeCell ref="W20:W29"/>
    <mergeCell ref="U16:V17"/>
    <mergeCell ref="R28:S29"/>
    <mergeCell ref="U28:V29"/>
    <mergeCell ref="Q20:Q23"/>
    <mergeCell ref="T30:T31"/>
    <mergeCell ref="AF20:AG29"/>
    <mergeCell ref="K26:K27"/>
    <mergeCell ref="Z30:AA31"/>
    <mergeCell ref="Q24:Q25"/>
    <mergeCell ref="T24:T25"/>
    <mergeCell ref="K28:K29"/>
    <mergeCell ref="M28:M29"/>
    <mergeCell ref="N28:N29"/>
    <mergeCell ref="AA25:AB26"/>
    <mergeCell ref="N26:N27"/>
    <mergeCell ref="Q26:Q29"/>
    <mergeCell ref="H24:H25"/>
    <mergeCell ref="I29:J30"/>
    <mergeCell ref="L26:L27"/>
    <mergeCell ref="O27:O28"/>
    <mergeCell ref="L28:L29"/>
    <mergeCell ref="C25:D26"/>
    <mergeCell ref="I25:J26"/>
    <mergeCell ref="F28:G29"/>
    <mergeCell ref="M26:M27"/>
    <mergeCell ref="E20:E29"/>
    <mergeCell ref="F20:G21"/>
    <mergeCell ref="H20:H23"/>
    <mergeCell ref="C35:D36"/>
    <mergeCell ref="I35:J36"/>
    <mergeCell ref="I31:J32"/>
    <mergeCell ref="E32:E41"/>
    <mergeCell ref="F32:G33"/>
    <mergeCell ref="H32:H35"/>
    <mergeCell ref="J33:J34"/>
    <mergeCell ref="H36:H37"/>
    <mergeCell ref="F40:G41"/>
    <mergeCell ref="N32:N33"/>
    <mergeCell ref="M40:M41"/>
    <mergeCell ref="K34:K35"/>
    <mergeCell ref="L34:L35"/>
    <mergeCell ref="N40:N41"/>
    <mergeCell ref="K32:K33"/>
    <mergeCell ref="L32:L33"/>
    <mergeCell ref="K40:K41"/>
    <mergeCell ref="M32:M33"/>
    <mergeCell ref="M34:M35"/>
    <mergeCell ref="AL32:AL33"/>
    <mergeCell ref="AI32:AI33"/>
    <mergeCell ref="Q32:Q35"/>
    <mergeCell ref="AH32:AH33"/>
    <mergeCell ref="AE34:AF43"/>
    <mergeCell ref="AG34:AH43"/>
    <mergeCell ref="AA35:AB36"/>
    <mergeCell ref="R32:S33"/>
    <mergeCell ref="T32:T35"/>
    <mergeCell ref="U32:V33"/>
    <mergeCell ref="N34:N35"/>
    <mergeCell ref="N38:N39"/>
    <mergeCell ref="Q38:Q41"/>
    <mergeCell ref="U52:V53"/>
    <mergeCell ref="O33:O34"/>
    <mergeCell ref="AI34:AJ43"/>
    <mergeCell ref="AK34:AL43"/>
    <mergeCell ref="R40:S41"/>
    <mergeCell ref="T38:T41"/>
    <mergeCell ref="W32:W41"/>
    <mergeCell ref="Z32:Z41"/>
    <mergeCell ref="X35:Y36"/>
    <mergeCell ref="T36:T37"/>
    <mergeCell ref="AE32:AE33"/>
    <mergeCell ref="U40:V41"/>
    <mergeCell ref="Q36:Q37"/>
    <mergeCell ref="N44:N45"/>
    <mergeCell ref="T48:T49"/>
    <mergeCell ref="T42:T43"/>
    <mergeCell ref="R44:S45"/>
    <mergeCell ref="Q48:Q49"/>
    <mergeCell ref="T44:T47"/>
    <mergeCell ref="Q44:Q47"/>
    <mergeCell ref="N46:N47"/>
    <mergeCell ref="M38:M39"/>
    <mergeCell ref="AC38:AC47"/>
    <mergeCell ref="J39:J40"/>
    <mergeCell ref="O39:O40"/>
    <mergeCell ref="W42:W43"/>
    <mergeCell ref="Z42:Z43"/>
    <mergeCell ref="I37:J38"/>
    <mergeCell ref="B38:B47"/>
    <mergeCell ref="H38:H41"/>
    <mergeCell ref="K38:K39"/>
    <mergeCell ref="L38:L39"/>
    <mergeCell ref="C49:D50"/>
    <mergeCell ref="I49:J50"/>
    <mergeCell ref="I47:J48"/>
    <mergeCell ref="K46:K47"/>
    <mergeCell ref="E44:E53"/>
    <mergeCell ref="F44:G45"/>
    <mergeCell ref="H44:H47"/>
    <mergeCell ref="K44:K45"/>
    <mergeCell ref="H48:H49"/>
    <mergeCell ref="F52:G53"/>
    <mergeCell ref="E42:E43"/>
    <mergeCell ref="J51:J52"/>
    <mergeCell ref="I43:J44"/>
    <mergeCell ref="L44:L45"/>
    <mergeCell ref="I41:J42"/>
    <mergeCell ref="L40:L41"/>
    <mergeCell ref="L52:L53"/>
    <mergeCell ref="L46:L47"/>
    <mergeCell ref="M46:M47"/>
    <mergeCell ref="J45:J46"/>
    <mergeCell ref="M44:M45"/>
    <mergeCell ref="X49:Y50"/>
    <mergeCell ref="M52:M53"/>
    <mergeCell ref="AE44:AF50"/>
    <mergeCell ref="AG44:AH50"/>
    <mergeCell ref="AA49:AB50"/>
    <mergeCell ref="T50:T53"/>
    <mergeCell ref="O45:O46"/>
    <mergeCell ref="N52:N53"/>
    <mergeCell ref="R52:S53"/>
    <mergeCell ref="Z54:AA55"/>
    <mergeCell ref="AI51:AJ53"/>
    <mergeCell ref="H50:H53"/>
    <mergeCell ref="K50:K51"/>
    <mergeCell ref="L50:L51"/>
    <mergeCell ref="M50:M51"/>
    <mergeCell ref="N50:N51"/>
    <mergeCell ref="Z44:Z53"/>
    <mergeCell ref="U44:V45"/>
    <mergeCell ref="W44:W53"/>
    <mergeCell ref="AK44:AL50"/>
    <mergeCell ref="AG51:AH53"/>
    <mergeCell ref="AE51:AF53"/>
    <mergeCell ref="AK51:AL53"/>
    <mergeCell ref="AI44:AJ50"/>
    <mergeCell ref="Q50:Q53"/>
    <mergeCell ref="I53:J54"/>
    <mergeCell ref="T54:T55"/>
    <mergeCell ref="O51:O52"/>
    <mergeCell ref="K52:K5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92" t="s">
        <v>251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3" t="s">
        <v>252</v>
      </c>
      <c r="R2" s="293"/>
      <c r="S2" s="293"/>
      <c r="T2" s="293"/>
      <c r="U2" s="293"/>
      <c r="V2" s="293"/>
      <c r="W2" s="293"/>
      <c r="X2" s="293"/>
      <c r="Y2" s="293"/>
      <c r="Z2" s="294" t="s">
        <v>130</v>
      </c>
      <c r="AA2" s="294"/>
      <c r="AB2" s="294"/>
      <c r="AC2" s="294"/>
      <c r="AD2" s="294" t="s">
        <v>138</v>
      </c>
      <c r="AE2" s="294"/>
      <c r="AF2" s="294"/>
      <c r="AG2" s="294"/>
      <c r="AH2" s="294"/>
      <c r="AI2" s="294"/>
      <c r="AJ2" s="294"/>
      <c r="AK2" s="294"/>
      <c r="AL2" s="294"/>
      <c r="AM2" s="42"/>
    </row>
    <row r="3" spans="1:39" ht="15" customHeight="1">
      <c r="A3" s="4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3"/>
      <c r="R3" s="293"/>
      <c r="S3" s="293"/>
      <c r="T3" s="293"/>
      <c r="U3" s="293"/>
      <c r="V3" s="293"/>
      <c r="W3" s="293"/>
      <c r="X3" s="293"/>
      <c r="Y3" s="293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42"/>
    </row>
    <row r="4" spans="1:39" ht="15" customHeight="1">
      <c r="A4" s="4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  <c r="R4" s="293"/>
      <c r="S4" s="293"/>
      <c r="T4" s="293"/>
      <c r="U4" s="293"/>
      <c r="V4" s="293"/>
      <c r="W4" s="293"/>
      <c r="X4" s="293"/>
      <c r="Y4" s="293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塙圭介</v>
      </c>
      <c r="F8" s="159" t="s">
        <v>261</v>
      </c>
      <c r="G8" s="160"/>
      <c r="H8" s="176" t="str">
        <f>IF(AND(I7="",I11=""),"",IF(I7="W",L8,L10))</f>
        <v>塙圭介</v>
      </c>
      <c r="I8" s="215"/>
      <c r="J8" s="215"/>
      <c r="K8" s="180">
        <v>1</v>
      </c>
      <c r="L8" s="152" t="s">
        <v>19</v>
      </c>
      <c r="M8" s="152" t="s">
        <v>64</v>
      </c>
      <c r="N8" s="179" t="s">
        <v>244</v>
      </c>
      <c r="O8" s="122"/>
      <c r="Q8" s="176" t="str">
        <f>IF(AND(I7="",I11=""),"",IF(I7&lt;&gt;"W",L8,L10))</f>
        <v>佐伯好秋</v>
      </c>
      <c r="R8" s="169" t="s">
        <v>261</v>
      </c>
      <c r="S8" s="170"/>
      <c r="T8" s="176" t="str">
        <f>IF(R8="W",Q8,Q14)</f>
        <v>佐伯好秋</v>
      </c>
      <c r="U8" s="214">
        <v>4</v>
      </c>
      <c r="V8" s="210"/>
      <c r="W8" s="195" t="str">
        <f>IF(U8="W",T8,T14)</f>
        <v>川村聡</v>
      </c>
      <c r="X8" s="9"/>
      <c r="Y8" s="9"/>
      <c r="Z8" s="195" t="str">
        <f>IF(X11="W",W8,W20)</f>
        <v>東出章宏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174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1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>
        <v>5</v>
      </c>
      <c r="Y11" s="210"/>
      <c r="Z11" s="196"/>
      <c r="AA11" s="210">
        <v>3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塙圭介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塙圭介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川村聡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白岩篤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 t="s">
        <v>261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97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261</v>
      </c>
      <c r="AG18" s="104"/>
      <c r="AH18" s="105"/>
      <c r="AI18" s="105"/>
      <c r="AJ18" s="106"/>
      <c r="AK18" s="214">
        <v>6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白岩篤</v>
      </c>
      <c r="F20" s="169" t="s">
        <v>261</v>
      </c>
      <c r="G20" s="170"/>
      <c r="H20" s="176" t="str">
        <f>IF(AND(I19="",I23=""),"",IF(I19="W",L20,L22))</f>
        <v>白岩篤</v>
      </c>
      <c r="I20" s="204"/>
      <c r="J20" s="204"/>
      <c r="K20" s="180">
        <v>5</v>
      </c>
      <c r="L20" s="152" t="s">
        <v>58</v>
      </c>
      <c r="M20" s="152" t="s">
        <v>64</v>
      </c>
      <c r="N20" s="179" t="s">
        <v>244</v>
      </c>
      <c r="O20" s="122"/>
      <c r="Q20" s="176" t="str">
        <f>IF(AND(I19="",I23=""),"",IF(I19&lt;&gt;"W",L20,L22))</f>
        <v>国見健二</v>
      </c>
      <c r="R20" s="169">
        <v>2</v>
      </c>
      <c r="S20" s="170"/>
      <c r="T20" s="176" t="str">
        <f>IF(R20="W",Q20,Q26)</f>
        <v>東出章宏</v>
      </c>
      <c r="U20" s="214" t="s">
        <v>261</v>
      </c>
      <c r="V20" s="210"/>
      <c r="W20" s="195" t="str">
        <f>IF(U20="W",T20,T26)</f>
        <v>東出章宏</v>
      </c>
      <c r="X20" s="113"/>
      <c r="Y20" s="16"/>
      <c r="Z20" s="195" t="str">
        <f>IF(C11&lt;&gt;"W",E8,E20)</f>
        <v>白岩篤</v>
      </c>
      <c r="AA20" s="134"/>
      <c r="AB20" s="9"/>
      <c r="AC20" s="212"/>
      <c r="AD20" s="43"/>
      <c r="AE20" s="109"/>
      <c r="AF20" s="198" t="str">
        <f>IF(AND(AE32="",AH32=""),"",IF(AE32="W",AE34,AG34))</f>
        <v>塙圭介</v>
      </c>
      <c r="AG20" s="198"/>
      <c r="AH20" s="109"/>
      <c r="AI20" s="109"/>
      <c r="AJ20" s="198" t="str">
        <f>IF(AND(AI32="",AL32=""),"",IF(AI32="W",AI34,AK34))</f>
        <v>山川英樹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175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3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3</v>
      </c>
      <c r="D25" s="170"/>
      <c r="E25" s="196"/>
      <c r="F25" s="30"/>
      <c r="G25" s="17"/>
      <c r="H25" s="162"/>
      <c r="I25" s="204">
        <v>4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 t="s">
        <v>261</v>
      </c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片山英樹</v>
      </c>
      <c r="I26" s="204"/>
      <c r="J26" s="204"/>
      <c r="K26" s="180">
        <v>7</v>
      </c>
      <c r="L26" s="152" t="s">
        <v>89</v>
      </c>
      <c r="M26" s="152" t="s">
        <v>115</v>
      </c>
      <c r="N26" s="179" t="s">
        <v>244</v>
      </c>
      <c r="O26" s="122"/>
      <c r="Q26" s="176" t="str">
        <f>IF(AND(I25="",I29=""),"",IF(I25&lt;&gt;"W",L26,L28))</f>
        <v>東出章宏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3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176</v>
      </c>
      <c r="M28" s="152"/>
      <c r="N28" s="179" t="s">
        <v>245</v>
      </c>
      <c r="O28" s="164"/>
      <c r="P28" s="136"/>
      <c r="Q28" s="177"/>
      <c r="R28" s="169" t="s">
        <v>261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 t="s">
        <v>261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98</v>
      </c>
      <c r="U30" s="9"/>
      <c r="V30" s="9"/>
      <c r="W30" s="9"/>
      <c r="Y30" s="40"/>
      <c r="Z30" s="175" t="s">
        <v>99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山川英樹</v>
      </c>
      <c r="F32" s="169" t="s">
        <v>261</v>
      </c>
      <c r="G32" s="170"/>
      <c r="H32" s="176" t="str">
        <f>IF(AND(I31="",I35=""),"",IF(I31="W",L32,L34))</f>
        <v>山川英樹</v>
      </c>
      <c r="I32" s="204"/>
      <c r="J32" s="204"/>
      <c r="K32" s="180">
        <v>9</v>
      </c>
      <c r="L32" s="152" t="s">
        <v>26</v>
      </c>
      <c r="M32" s="152" t="s">
        <v>107</v>
      </c>
      <c r="N32" s="179" t="s">
        <v>244</v>
      </c>
      <c r="O32" s="122"/>
      <c r="Q32" s="176" t="str">
        <f>IF(AND(I31="",I35=""),"",IF(I31&lt;&gt;"W",L32,L34))</f>
        <v>坂倉志穂</v>
      </c>
      <c r="R32" s="169" t="s">
        <v>261</v>
      </c>
      <c r="S32" s="170"/>
      <c r="T32" s="176" t="str">
        <f>IF(R32="W",Q32,Q38)</f>
        <v>坂倉志穂</v>
      </c>
      <c r="U32" s="214">
        <v>6</v>
      </c>
      <c r="V32" s="210"/>
      <c r="W32" s="195" t="str">
        <f>IF(U32="W",T32,T38)</f>
        <v>片山英樹</v>
      </c>
      <c r="X32" s="9"/>
      <c r="Y32" s="40"/>
      <c r="Z32" s="195" t="str">
        <f>IF(X35="W",W32,W44)</f>
        <v>片山英樹</v>
      </c>
      <c r="AA32" s="9"/>
      <c r="AB32" s="9"/>
      <c r="AC32" s="46"/>
      <c r="AD32" s="43"/>
      <c r="AE32" s="233" t="s">
        <v>261</v>
      </c>
      <c r="AF32" s="104"/>
      <c r="AG32" s="106"/>
      <c r="AH32" s="214">
        <v>6</v>
      </c>
      <c r="AI32" s="233" t="s">
        <v>261</v>
      </c>
      <c r="AJ32" s="104"/>
      <c r="AK32" s="106"/>
      <c r="AL32" s="214">
        <v>4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177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塙圭介</v>
      </c>
      <c r="AF34" s="198"/>
      <c r="AG34" s="198" t="str">
        <f>AC38</f>
        <v>宮谷晃司</v>
      </c>
      <c r="AH34" s="198"/>
      <c r="AI34" s="198" t="str">
        <f>B38</f>
        <v>山川英樹</v>
      </c>
      <c r="AJ34" s="198"/>
      <c r="AK34" s="198" t="str">
        <f>AC14</f>
        <v>白岩篤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2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>
        <v>2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山川英樹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片山英樹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宮谷晃司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100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宮谷晃司</v>
      </c>
      <c r="F44" s="169" t="s">
        <v>261</v>
      </c>
      <c r="G44" s="170"/>
      <c r="H44" s="176" t="str">
        <f>IF(AND(I43="",I47=""),"",IF(I43="W",L44,L46))</f>
        <v>宮谷晃司</v>
      </c>
      <c r="I44" s="204"/>
      <c r="J44" s="204"/>
      <c r="K44" s="180">
        <v>13</v>
      </c>
      <c r="L44" s="152" t="s">
        <v>59</v>
      </c>
      <c r="M44" s="152" t="s">
        <v>107</v>
      </c>
      <c r="N44" s="179" t="s">
        <v>244</v>
      </c>
      <c r="O44" s="122"/>
      <c r="Q44" s="176" t="str">
        <f>IF(AND(I43="",I47=""),"",IF(I43&lt;&gt;"W",L44,L46))</f>
        <v>成田順一</v>
      </c>
      <c r="R44" s="169" t="s">
        <v>261</v>
      </c>
      <c r="S44" s="170"/>
      <c r="T44" s="262" t="str">
        <f>IF(R44="W",Q44,Q50)</f>
        <v>成田順一</v>
      </c>
      <c r="U44" s="214" t="s">
        <v>261</v>
      </c>
      <c r="V44" s="210"/>
      <c r="W44" s="195" t="str">
        <f>IF(U44="W",T44,T50)</f>
        <v>成田順一</v>
      </c>
      <c r="X44" s="113"/>
      <c r="Y44" s="16"/>
      <c r="Z44" s="195" t="str">
        <f>IF(C35&lt;&gt;"W",E32,E44)</f>
        <v>宮谷晃司</v>
      </c>
      <c r="AA44" s="134"/>
      <c r="AB44" s="9"/>
      <c r="AC44" s="201"/>
      <c r="AD44" s="43"/>
      <c r="AE44" s="198" t="s">
        <v>264</v>
      </c>
      <c r="AF44" s="198"/>
      <c r="AG44" s="198" t="s">
        <v>265</v>
      </c>
      <c r="AH44" s="198"/>
      <c r="AI44" s="198" t="s">
        <v>265</v>
      </c>
      <c r="AJ44" s="198"/>
      <c r="AK44" s="198" t="s">
        <v>264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178</v>
      </c>
      <c r="M46" s="150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1</v>
      </c>
      <c r="J47" s="204"/>
      <c r="K47" s="166"/>
      <c r="L47" s="147"/>
      <c r="M47" s="147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2</v>
      </c>
      <c r="D49" s="170"/>
      <c r="E49" s="196"/>
      <c r="F49" s="30"/>
      <c r="G49" s="17"/>
      <c r="H49" s="162"/>
      <c r="I49" s="204" t="s">
        <v>247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1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川村聡</v>
      </c>
      <c r="I50" s="204"/>
      <c r="J50" s="204"/>
      <c r="K50" s="180">
        <v>15</v>
      </c>
      <c r="L50" s="152" t="s">
        <v>179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4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101</v>
      </c>
      <c r="U54" s="9"/>
      <c r="V54" s="9"/>
      <c r="W54" s="9"/>
      <c r="Y54" s="40"/>
      <c r="Z54" s="175" t="s">
        <v>102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AE5:AL7"/>
    <mergeCell ref="AH32:AH33"/>
    <mergeCell ref="AE32:AE33"/>
    <mergeCell ref="K20:K21"/>
    <mergeCell ref="L20:L21"/>
    <mergeCell ref="Q20:Q23"/>
    <mergeCell ref="R20:S21"/>
    <mergeCell ref="T20:T23"/>
    <mergeCell ref="AE12:AL15"/>
    <mergeCell ref="Q36:Q37"/>
    <mergeCell ref="Q12:Q13"/>
    <mergeCell ref="L40:L41"/>
    <mergeCell ref="L28:L29"/>
    <mergeCell ref="O21:O22"/>
    <mergeCell ref="Q26:Q29"/>
    <mergeCell ref="N16:N17"/>
    <mergeCell ref="M40:M41"/>
    <mergeCell ref="N38:N39"/>
    <mergeCell ref="AC14:AC23"/>
    <mergeCell ref="U20:V21"/>
    <mergeCell ref="Z18:Z19"/>
    <mergeCell ref="W20:W29"/>
    <mergeCell ref="Z20:Z29"/>
    <mergeCell ref="AJ20:AK29"/>
    <mergeCell ref="AF18:AF19"/>
    <mergeCell ref="AF20:AG29"/>
    <mergeCell ref="AK18:AK19"/>
    <mergeCell ref="AL32:AL33"/>
    <mergeCell ref="AI32:AI33"/>
    <mergeCell ref="B2:P4"/>
    <mergeCell ref="Q2:Y4"/>
    <mergeCell ref="Z2:AC4"/>
    <mergeCell ref="AD2:AL4"/>
    <mergeCell ref="E8:E17"/>
    <mergeCell ref="F8:G9"/>
    <mergeCell ref="H8:H11"/>
    <mergeCell ref="Q8:Q11"/>
    <mergeCell ref="Z8:Z17"/>
    <mergeCell ref="R16:S17"/>
    <mergeCell ref="U16:V17"/>
    <mergeCell ref="I7:J8"/>
    <mergeCell ref="K8:K9"/>
    <mergeCell ref="L8:L9"/>
    <mergeCell ref="M8:M9"/>
    <mergeCell ref="N8:N9"/>
    <mergeCell ref="R8:S9"/>
    <mergeCell ref="L16:L17"/>
    <mergeCell ref="AE9:AL11"/>
    <mergeCell ref="J9:J10"/>
    <mergeCell ref="O9:O10"/>
    <mergeCell ref="K10:K11"/>
    <mergeCell ref="L10:L11"/>
    <mergeCell ref="M10:M11"/>
    <mergeCell ref="N10:N11"/>
    <mergeCell ref="T8:T11"/>
    <mergeCell ref="U8:V9"/>
    <mergeCell ref="W8:W17"/>
    <mergeCell ref="C11:D12"/>
    <mergeCell ref="I11:J12"/>
    <mergeCell ref="X11:Y12"/>
    <mergeCell ref="AA11:AB12"/>
    <mergeCell ref="H12:H13"/>
    <mergeCell ref="T12:T13"/>
    <mergeCell ref="I13:J14"/>
    <mergeCell ref="Q14:Q17"/>
    <mergeCell ref="T14:T17"/>
    <mergeCell ref="O15:O16"/>
    <mergeCell ref="M14:M15"/>
    <mergeCell ref="N14:N15"/>
    <mergeCell ref="J15:J16"/>
    <mergeCell ref="F16:G17"/>
    <mergeCell ref="K16:K17"/>
    <mergeCell ref="M16:M17"/>
    <mergeCell ref="B14:B23"/>
    <mergeCell ref="H14:H17"/>
    <mergeCell ref="K14:K15"/>
    <mergeCell ref="L14:L15"/>
    <mergeCell ref="J21:J22"/>
    <mergeCell ref="I23:J24"/>
    <mergeCell ref="I17:J18"/>
    <mergeCell ref="E18:E19"/>
    <mergeCell ref="T18:T19"/>
    <mergeCell ref="W18:W19"/>
    <mergeCell ref="I19:J20"/>
    <mergeCell ref="E20:E29"/>
    <mergeCell ref="F20:G21"/>
    <mergeCell ref="H20:H23"/>
    <mergeCell ref="M20:M21"/>
    <mergeCell ref="N20:N21"/>
    <mergeCell ref="X25:Y26"/>
    <mergeCell ref="AA25:AB26"/>
    <mergeCell ref="M26:M27"/>
    <mergeCell ref="N26:N27"/>
    <mergeCell ref="Q24:Q25"/>
    <mergeCell ref="T24:T25"/>
    <mergeCell ref="K22:K23"/>
    <mergeCell ref="L22:L23"/>
    <mergeCell ref="M22:M23"/>
    <mergeCell ref="N22:N23"/>
    <mergeCell ref="T26:T29"/>
    <mergeCell ref="J27:J28"/>
    <mergeCell ref="O27:O28"/>
    <mergeCell ref="M28:M29"/>
    <mergeCell ref="N28:N29"/>
    <mergeCell ref="R28:S29"/>
    <mergeCell ref="L26:L27"/>
    <mergeCell ref="F28:G29"/>
    <mergeCell ref="K28:K29"/>
    <mergeCell ref="H24:H25"/>
    <mergeCell ref="C25:D26"/>
    <mergeCell ref="I25:J26"/>
    <mergeCell ref="H26:H29"/>
    <mergeCell ref="K26:K27"/>
    <mergeCell ref="U28:V29"/>
    <mergeCell ref="I29:J30"/>
    <mergeCell ref="T30:T31"/>
    <mergeCell ref="Z30:AA31"/>
    <mergeCell ref="I31:J32"/>
    <mergeCell ref="N32:N33"/>
    <mergeCell ref="Q32:Q35"/>
    <mergeCell ref="R32:S33"/>
    <mergeCell ref="T32:T35"/>
    <mergeCell ref="U32:V33"/>
    <mergeCell ref="AE34:AF43"/>
    <mergeCell ref="E32:E41"/>
    <mergeCell ref="F32:G33"/>
    <mergeCell ref="H32:H35"/>
    <mergeCell ref="K32:K33"/>
    <mergeCell ref="L32:L33"/>
    <mergeCell ref="M32:M33"/>
    <mergeCell ref="I41:J42"/>
    <mergeCell ref="F40:G41"/>
    <mergeCell ref="K40:K41"/>
    <mergeCell ref="K34:K35"/>
    <mergeCell ref="L34:L35"/>
    <mergeCell ref="M34:M35"/>
    <mergeCell ref="N34:N35"/>
    <mergeCell ref="C35:D36"/>
    <mergeCell ref="I35:J36"/>
    <mergeCell ref="X35:Y36"/>
    <mergeCell ref="AA35:AB36"/>
    <mergeCell ref="H36:H37"/>
    <mergeCell ref="T36:T37"/>
    <mergeCell ref="W32:W41"/>
    <mergeCell ref="Z32:Z41"/>
    <mergeCell ref="J33:J34"/>
    <mergeCell ref="O33:O34"/>
    <mergeCell ref="B38:B47"/>
    <mergeCell ref="H38:H41"/>
    <mergeCell ref="K38:K39"/>
    <mergeCell ref="L38:L39"/>
    <mergeCell ref="U40:V41"/>
    <mergeCell ref="AE44:AF50"/>
    <mergeCell ref="AK44:AL50"/>
    <mergeCell ref="I37:J38"/>
    <mergeCell ref="M38:M39"/>
    <mergeCell ref="AG34:AH43"/>
    <mergeCell ref="AI34:AJ43"/>
    <mergeCell ref="Q38:Q41"/>
    <mergeCell ref="T38:T41"/>
    <mergeCell ref="AK34:AL43"/>
    <mergeCell ref="J39:J40"/>
    <mergeCell ref="O39:O40"/>
    <mergeCell ref="O51:O52"/>
    <mergeCell ref="N40:N41"/>
    <mergeCell ref="L46:L47"/>
    <mergeCell ref="M46:M47"/>
    <mergeCell ref="N46:N47"/>
    <mergeCell ref="I47:J48"/>
    <mergeCell ref="K44:K45"/>
    <mergeCell ref="Z42:Z43"/>
    <mergeCell ref="I43:J44"/>
    <mergeCell ref="E44:E53"/>
    <mergeCell ref="F44:G45"/>
    <mergeCell ref="H44:H47"/>
    <mergeCell ref="J45:J46"/>
    <mergeCell ref="O45:O46"/>
    <mergeCell ref="K46:K47"/>
    <mergeCell ref="E42:E43"/>
    <mergeCell ref="L44:L45"/>
    <mergeCell ref="R44:S45"/>
    <mergeCell ref="T44:T47"/>
    <mergeCell ref="U44:V45"/>
    <mergeCell ref="H48:H49"/>
    <mergeCell ref="T48:T49"/>
    <mergeCell ref="C49:D50"/>
    <mergeCell ref="I49:J50"/>
    <mergeCell ref="Q48:Q49"/>
    <mergeCell ref="T50:T53"/>
    <mergeCell ref="J51:J52"/>
    <mergeCell ref="F52:G53"/>
    <mergeCell ref="K52:K53"/>
    <mergeCell ref="L52:L53"/>
    <mergeCell ref="H50:H53"/>
    <mergeCell ref="K50:K51"/>
    <mergeCell ref="L50:L51"/>
    <mergeCell ref="M50:M51"/>
    <mergeCell ref="I53:J54"/>
    <mergeCell ref="AC38:AC47"/>
    <mergeCell ref="R40:S41"/>
    <mergeCell ref="AG44:AH50"/>
    <mergeCell ref="AI44:AJ50"/>
    <mergeCell ref="X49:Y50"/>
    <mergeCell ref="W44:W53"/>
    <mergeCell ref="Z44:Z53"/>
    <mergeCell ref="AI51:AJ53"/>
    <mergeCell ref="T42:T43"/>
    <mergeCell ref="W42:W43"/>
    <mergeCell ref="M44:M45"/>
    <mergeCell ref="N44:N45"/>
    <mergeCell ref="Q44:Q47"/>
    <mergeCell ref="AA49:AB50"/>
    <mergeCell ref="N50:N51"/>
    <mergeCell ref="Q50:Q53"/>
    <mergeCell ref="M52:M53"/>
    <mergeCell ref="N52:N53"/>
    <mergeCell ref="R52:S53"/>
    <mergeCell ref="AK51:AL53"/>
    <mergeCell ref="AG51:AH53"/>
    <mergeCell ref="T54:T55"/>
    <mergeCell ref="Z54:AA55"/>
    <mergeCell ref="AE51:AF53"/>
    <mergeCell ref="U52:V5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300" t="s">
        <v>251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 t="s">
        <v>252</v>
      </c>
      <c r="R2" s="301"/>
      <c r="S2" s="301"/>
      <c r="T2" s="301"/>
      <c r="U2" s="301"/>
      <c r="V2" s="301"/>
      <c r="W2" s="301"/>
      <c r="X2" s="301"/>
      <c r="Y2" s="301"/>
      <c r="Z2" s="302" t="s">
        <v>128</v>
      </c>
      <c r="AA2" s="302"/>
      <c r="AB2" s="302"/>
      <c r="AC2" s="302"/>
      <c r="AD2" s="302" t="s">
        <v>141</v>
      </c>
      <c r="AE2" s="302"/>
      <c r="AF2" s="302"/>
      <c r="AG2" s="302"/>
      <c r="AH2" s="302"/>
      <c r="AI2" s="302"/>
      <c r="AJ2" s="302"/>
      <c r="AK2" s="302"/>
      <c r="AL2" s="302"/>
      <c r="AM2" s="42"/>
    </row>
    <row r="3" spans="1:39" ht="15" customHeight="1">
      <c r="A3" s="42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1"/>
      <c r="R3" s="301"/>
      <c r="S3" s="301"/>
      <c r="T3" s="301"/>
      <c r="U3" s="301"/>
      <c r="V3" s="301"/>
      <c r="W3" s="301"/>
      <c r="X3" s="301"/>
      <c r="Y3" s="301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42"/>
    </row>
    <row r="4" spans="1:39" ht="15" customHeight="1">
      <c r="A4" s="42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1"/>
      <c r="R4" s="301"/>
      <c r="S4" s="301"/>
      <c r="T4" s="301"/>
      <c r="U4" s="301"/>
      <c r="V4" s="301"/>
      <c r="W4" s="301"/>
      <c r="X4" s="301"/>
      <c r="Y4" s="301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256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杉原匡</v>
      </c>
      <c r="F8" s="159" t="s">
        <v>246</v>
      </c>
      <c r="G8" s="160"/>
      <c r="H8" s="176" t="str">
        <f>IF(AND(I7="",I11=""),"",IF(I7="W",L8,L10))</f>
        <v>杉原匡</v>
      </c>
      <c r="I8" s="215"/>
      <c r="J8" s="215"/>
      <c r="K8" s="180">
        <v>1</v>
      </c>
      <c r="L8" s="152" t="s">
        <v>255</v>
      </c>
      <c r="M8" s="152" t="s">
        <v>107</v>
      </c>
      <c r="N8" s="179" t="s">
        <v>244</v>
      </c>
      <c r="O8" s="122"/>
      <c r="Q8" s="176" t="str">
        <f>IF(AND(I7="",I11=""),"",IF(I7&lt;&gt;"W",L8,L10))</f>
        <v>浅野隼一朗</v>
      </c>
      <c r="R8" s="169" t="s">
        <v>257</v>
      </c>
      <c r="S8" s="170"/>
      <c r="T8" s="176" t="str">
        <f>IF(R8="W",Q8,Q14)</f>
        <v>浅野隼一朗</v>
      </c>
      <c r="U8" s="214" t="s">
        <v>258</v>
      </c>
      <c r="V8" s="210"/>
      <c r="W8" s="195" t="str">
        <f>IF(U8="W",T8,T14)</f>
        <v>浅野隼一朗</v>
      </c>
      <c r="X8" s="9"/>
      <c r="Y8" s="9"/>
      <c r="Z8" s="195" t="str">
        <f>IF(X11="W",W8,W20)</f>
        <v>浅野隼一朗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168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257</v>
      </c>
      <c r="D11" s="170"/>
      <c r="E11" s="196"/>
      <c r="F11" s="30"/>
      <c r="H11" s="178"/>
      <c r="I11" s="204">
        <v>0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257</v>
      </c>
      <c r="Y11" s="210"/>
      <c r="Z11" s="196"/>
      <c r="AA11" s="210">
        <v>6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310" t="str">
        <f>IF(AND(AF18="",AK18=""),"",IF(AF18="W",AF20,AJ20))</f>
        <v>杉原匡</v>
      </c>
      <c r="AF12" s="311"/>
      <c r="AG12" s="311"/>
      <c r="AH12" s="311"/>
      <c r="AI12" s="311"/>
      <c r="AJ12" s="311"/>
      <c r="AK12" s="311"/>
      <c r="AL12" s="312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313"/>
      <c r="AF13" s="314"/>
      <c r="AG13" s="314"/>
      <c r="AH13" s="314"/>
      <c r="AI13" s="314"/>
      <c r="AJ13" s="314"/>
      <c r="AK13" s="314"/>
      <c r="AL13" s="315"/>
      <c r="AM13" s="9"/>
    </row>
    <row r="14" spans="1:39" ht="15" customHeight="1">
      <c r="A14" s="43"/>
      <c r="B14" s="222" t="str">
        <f>IF(AND(C11="",C25=""),"",IF(C11="W",E8,E20))</f>
        <v>杉原匡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岡正武</v>
      </c>
      <c r="U14" s="135"/>
      <c r="V14" s="9"/>
      <c r="W14" s="196"/>
      <c r="X14" s="113"/>
      <c r="Y14" s="16"/>
      <c r="Z14" s="196"/>
      <c r="AA14" s="134"/>
      <c r="AB14" s="9"/>
      <c r="AC14" s="307" t="str">
        <f>IF(AA11="W",Z8,Z20)</f>
        <v>湯山功</v>
      </c>
      <c r="AD14" s="43"/>
      <c r="AE14" s="313"/>
      <c r="AF14" s="314"/>
      <c r="AG14" s="314"/>
      <c r="AH14" s="314"/>
      <c r="AI14" s="314"/>
      <c r="AJ14" s="314"/>
      <c r="AK14" s="314"/>
      <c r="AL14" s="315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308"/>
      <c r="AD15" s="43"/>
      <c r="AE15" s="316"/>
      <c r="AF15" s="317"/>
      <c r="AG15" s="317"/>
      <c r="AH15" s="317"/>
      <c r="AI15" s="317"/>
      <c r="AJ15" s="317"/>
      <c r="AK15" s="317"/>
      <c r="AL15" s="318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>
        <v>6</v>
      </c>
      <c r="V16" s="210"/>
      <c r="W16" s="196"/>
      <c r="X16" s="113"/>
      <c r="Y16" s="16"/>
      <c r="Z16" s="196"/>
      <c r="AA16" s="134"/>
      <c r="AB16" s="9"/>
      <c r="AC16" s="308"/>
      <c r="AD16" s="43"/>
      <c r="AE16" s="139"/>
      <c r="AF16" s="139"/>
      <c r="AG16" s="139"/>
      <c r="AH16" s="139"/>
      <c r="AI16" s="140"/>
      <c r="AJ16" s="139"/>
      <c r="AK16" s="139"/>
      <c r="AL16" s="13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308"/>
      <c r="AD17" s="43"/>
      <c r="AE17" s="139"/>
      <c r="AF17" s="139"/>
      <c r="AG17" s="139"/>
      <c r="AH17" s="139"/>
      <c r="AI17" s="140"/>
      <c r="AJ17" s="139"/>
      <c r="AK17" s="139"/>
      <c r="AL17" s="13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97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308"/>
      <c r="AD18" s="43"/>
      <c r="AE18" s="139"/>
      <c r="AF18" s="303" t="s">
        <v>259</v>
      </c>
      <c r="AG18" s="141"/>
      <c r="AH18" s="142"/>
      <c r="AI18" s="142"/>
      <c r="AJ18" s="143"/>
      <c r="AK18" s="305">
        <v>4</v>
      </c>
      <c r="AL18" s="139"/>
      <c r="AM18" s="43"/>
    </row>
    <row r="19" spans="1:39" ht="15" customHeight="1">
      <c r="A19" s="43"/>
      <c r="B19" s="223"/>
      <c r="C19" s="37"/>
      <c r="E19" s="203"/>
      <c r="H19" s="11"/>
      <c r="I19" s="204" t="s">
        <v>257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308"/>
      <c r="AD19" s="43"/>
      <c r="AE19" s="139"/>
      <c r="AF19" s="304"/>
      <c r="AG19" s="144"/>
      <c r="AH19" s="145"/>
      <c r="AI19" s="145"/>
      <c r="AJ19" s="146"/>
      <c r="AK19" s="306"/>
      <c r="AL19" s="13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湯山功</v>
      </c>
      <c r="F20" s="169">
        <v>3</v>
      </c>
      <c r="G20" s="170"/>
      <c r="H20" s="176" t="str">
        <f>IF(AND(I19="",I23=""),"",IF(I19="W",L20,L22))</f>
        <v>及川晋嗣</v>
      </c>
      <c r="I20" s="204"/>
      <c r="J20" s="204"/>
      <c r="K20" s="180">
        <v>5</v>
      </c>
      <c r="L20" s="152" t="s">
        <v>57</v>
      </c>
      <c r="M20" s="152" t="s">
        <v>112</v>
      </c>
      <c r="N20" s="179" t="s">
        <v>244</v>
      </c>
      <c r="O20" s="122"/>
      <c r="Q20" s="176" t="str">
        <f>IF(AND(I19="",I23=""),"",IF(I19&lt;&gt;"W",L20,L22))</f>
        <v>金村元</v>
      </c>
      <c r="R20" s="169">
        <v>5</v>
      </c>
      <c r="S20" s="170"/>
      <c r="T20" s="176" t="str">
        <f>IF(R20="W",Q20,Q26)</f>
        <v>坂下剛</v>
      </c>
      <c r="U20" s="214" t="s">
        <v>257</v>
      </c>
      <c r="V20" s="210"/>
      <c r="W20" s="195" t="str">
        <f>IF(U20="W",T20,T26)</f>
        <v>坂下剛</v>
      </c>
      <c r="X20" s="113"/>
      <c r="Y20" s="16"/>
      <c r="Z20" s="195" t="str">
        <f>IF(C11&lt;&gt;"W",E8,E20)</f>
        <v>湯山功</v>
      </c>
      <c r="AA20" s="134"/>
      <c r="AB20" s="9"/>
      <c r="AC20" s="308"/>
      <c r="AD20" s="43"/>
      <c r="AE20" s="139"/>
      <c r="AF20" s="298" t="str">
        <f>IF(AND(AE32="",AH32=""),"",IF(AE32="W",AE34,AG34))</f>
        <v>杉原匡</v>
      </c>
      <c r="AG20" s="298"/>
      <c r="AH20" s="139"/>
      <c r="AI20" s="139"/>
      <c r="AJ20" s="298" t="str">
        <f>IF(AND(AI32="",AL32=""),"",IF(AI32="W",AI34,AK34))</f>
        <v>村上茂徳</v>
      </c>
      <c r="AK20" s="298"/>
      <c r="AL20" s="13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308"/>
      <c r="AD21" s="43"/>
      <c r="AE21" s="139"/>
      <c r="AF21" s="298"/>
      <c r="AG21" s="298"/>
      <c r="AH21" s="139"/>
      <c r="AI21" s="139"/>
      <c r="AJ21" s="298"/>
      <c r="AK21" s="298"/>
      <c r="AL21" s="13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169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308"/>
      <c r="AD22" s="43"/>
      <c r="AE22" s="139"/>
      <c r="AF22" s="298"/>
      <c r="AG22" s="298"/>
      <c r="AH22" s="139"/>
      <c r="AI22" s="139"/>
      <c r="AJ22" s="298"/>
      <c r="AK22" s="298"/>
      <c r="AL22" s="13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2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309"/>
      <c r="AD23" s="43"/>
      <c r="AE23" s="139"/>
      <c r="AF23" s="298"/>
      <c r="AG23" s="298"/>
      <c r="AH23" s="139"/>
      <c r="AI23" s="139"/>
      <c r="AJ23" s="298"/>
      <c r="AK23" s="298"/>
      <c r="AL23" s="13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39"/>
      <c r="AF24" s="298"/>
      <c r="AG24" s="298"/>
      <c r="AH24" s="139"/>
      <c r="AI24" s="139"/>
      <c r="AJ24" s="298"/>
      <c r="AK24" s="298"/>
      <c r="AL24" s="139"/>
      <c r="AM24" s="6"/>
    </row>
    <row r="25" spans="1:39" ht="15" customHeight="1">
      <c r="A25" s="6"/>
      <c r="B25" s="9"/>
      <c r="C25" s="204">
        <v>6</v>
      </c>
      <c r="D25" s="170"/>
      <c r="E25" s="196"/>
      <c r="F25" s="30"/>
      <c r="G25" s="17"/>
      <c r="H25" s="162"/>
      <c r="I25" s="204" t="s">
        <v>257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6</v>
      </c>
      <c r="Y25" s="210"/>
      <c r="Z25" s="196"/>
      <c r="AA25" s="210" t="s">
        <v>257</v>
      </c>
      <c r="AB25" s="210"/>
      <c r="AC25" s="6"/>
      <c r="AD25" s="6"/>
      <c r="AE25" s="139"/>
      <c r="AF25" s="298"/>
      <c r="AG25" s="298"/>
      <c r="AH25" s="139"/>
      <c r="AI25" s="139"/>
      <c r="AJ25" s="298"/>
      <c r="AK25" s="298"/>
      <c r="AL25" s="13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湯山功</v>
      </c>
      <c r="I26" s="204"/>
      <c r="J26" s="204"/>
      <c r="K26" s="180">
        <v>7</v>
      </c>
      <c r="L26" s="152" t="s">
        <v>87</v>
      </c>
      <c r="M26" s="152" t="s">
        <v>111</v>
      </c>
      <c r="N26" s="179" t="s">
        <v>244</v>
      </c>
      <c r="O26" s="122"/>
      <c r="Q26" s="176" t="str">
        <f>IF(AND(I25="",I29=""),"",IF(I25&lt;&gt;"W",L26,L28))</f>
        <v>坂下剛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39"/>
      <c r="AF26" s="298"/>
      <c r="AG26" s="298"/>
      <c r="AH26" s="139"/>
      <c r="AI26" s="139"/>
      <c r="AJ26" s="298"/>
      <c r="AK26" s="298"/>
      <c r="AL26" s="13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39"/>
      <c r="AF27" s="298"/>
      <c r="AG27" s="298"/>
      <c r="AH27" s="139"/>
      <c r="AI27" s="139"/>
      <c r="AJ27" s="298"/>
      <c r="AK27" s="298"/>
      <c r="AL27" s="139"/>
      <c r="AM27" s="43"/>
    </row>
    <row r="28" spans="1:39" ht="15" customHeight="1">
      <c r="A28" s="43"/>
      <c r="B28" s="9"/>
      <c r="E28" s="196"/>
      <c r="F28" s="169" t="s">
        <v>257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170</v>
      </c>
      <c r="M28" s="152"/>
      <c r="N28" s="179" t="s">
        <v>245</v>
      </c>
      <c r="O28" s="164"/>
      <c r="P28" s="136"/>
      <c r="Q28" s="177"/>
      <c r="R28" s="169" t="s">
        <v>257</v>
      </c>
      <c r="S28" s="170"/>
      <c r="T28" s="206"/>
      <c r="U28" s="214"/>
      <c r="V28" s="210"/>
      <c r="W28" s="196"/>
      <c r="Z28" s="196"/>
      <c r="AC28" s="9"/>
      <c r="AD28" s="43"/>
      <c r="AE28" s="139"/>
      <c r="AF28" s="298"/>
      <c r="AG28" s="298"/>
      <c r="AH28" s="139"/>
      <c r="AI28" s="139"/>
      <c r="AJ28" s="298"/>
      <c r="AK28" s="298"/>
      <c r="AL28" s="13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5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39"/>
      <c r="AF29" s="298"/>
      <c r="AG29" s="298"/>
      <c r="AH29" s="139"/>
      <c r="AI29" s="139"/>
      <c r="AJ29" s="298"/>
      <c r="AK29" s="298"/>
      <c r="AL29" s="13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98</v>
      </c>
      <c r="U30" s="9"/>
      <c r="V30" s="9"/>
      <c r="W30" s="9"/>
      <c r="Y30" s="40"/>
      <c r="Z30" s="175" t="s">
        <v>99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>
        <v>6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宮野優巳</v>
      </c>
      <c r="F32" s="169" t="s">
        <v>258</v>
      </c>
      <c r="G32" s="170"/>
      <c r="H32" s="176" t="str">
        <f>IF(AND(I31="",I35=""),"",IF(I31="W",L32,L34))</f>
        <v>宮野優巳</v>
      </c>
      <c r="I32" s="204"/>
      <c r="J32" s="204"/>
      <c r="K32" s="180">
        <v>9</v>
      </c>
      <c r="L32" s="152" t="s">
        <v>24</v>
      </c>
      <c r="M32" s="152" t="s">
        <v>64</v>
      </c>
      <c r="N32" s="179" t="s">
        <v>244</v>
      </c>
      <c r="O32" s="122"/>
      <c r="Q32" s="176" t="str">
        <f>IF(AND(I31="",I35=""),"",IF(I31&lt;&gt;"W",L32,L34))</f>
        <v>井上浩平</v>
      </c>
      <c r="R32" s="169" t="s">
        <v>258</v>
      </c>
      <c r="S32" s="170"/>
      <c r="T32" s="176" t="str">
        <f>IF(R32="W",Q32,Q38)</f>
        <v>井上浩平</v>
      </c>
      <c r="U32" s="214" t="s">
        <v>258</v>
      </c>
      <c r="V32" s="210"/>
      <c r="W32" s="195" t="str">
        <f>IF(U32="W",T32,T38)</f>
        <v>井上浩平</v>
      </c>
      <c r="X32" s="9"/>
      <c r="Y32" s="40"/>
      <c r="Z32" s="268" t="str">
        <f>IF(X35="W",W32,W44)</f>
        <v>井上浩平</v>
      </c>
      <c r="AA32" s="9"/>
      <c r="AB32" s="9"/>
      <c r="AC32" s="46"/>
      <c r="AD32" s="43"/>
      <c r="AE32" s="233" t="s">
        <v>259</v>
      </c>
      <c r="AF32" s="104"/>
      <c r="AG32" s="106"/>
      <c r="AH32" s="214">
        <v>8</v>
      </c>
      <c r="AI32" s="233" t="s">
        <v>259</v>
      </c>
      <c r="AJ32" s="104"/>
      <c r="AK32" s="106"/>
      <c r="AL32" s="214">
        <v>7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269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171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269"/>
      <c r="AC34" s="9"/>
      <c r="AD34" s="43"/>
      <c r="AE34" s="198" t="str">
        <f>B14</f>
        <v>杉原匡</v>
      </c>
      <c r="AF34" s="198"/>
      <c r="AG34" s="298" t="str">
        <f>AC38</f>
        <v>井上浩平</v>
      </c>
      <c r="AH34" s="298"/>
      <c r="AI34" s="298" t="str">
        <f>B38</f>
        <v>村上茂徳</v>
      </c>
      <c r="AJ34" s="298"/>
      <c r="AK34" s="298" t="str">
        <f>AC14</f>
        <v>湯山功</v>
      </c>
      <c r="AL34" s="298"/>
      <c r="AM34" s="43"/>
    </row>
    <row r="35" spans="1:39" ht="15" customHeight="1">
      <c r="A35" s="43"/>
      <c r="B35" s="9"/>
      <c r="C35" s="204">
        <v>5</v>
      </c>
      <c r="D35" s="170"/>
      <c r="E35" s="196"/>
      <c r="F35" s="30"/>
      <c r="H35" s="178"/>
      <c r="I35" s="204" t="s">
        <v>257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257</v>
      </c>
      <c r="Y35" s="210"/>
      <c r="Z35" s="269"/>
      <c r="AA35" s="210" t="s">
        <v>257</v>
      </c>
      <c r="AB35" s="216"/>
      <c r="AC35" s="41"/>
      <c r="AD35" s="43"/>
      <c r="AE35" s="198"/>
      <c r="AF35" s="198"/>
      <c r="AG35" s="298"/>
      <c r="AH35" s="298"/>
      <c r="AI35" s="298"/>
      <c r="AJ35" s="298"/>
      <c r="AK35" s="298"/>
      <c r="AL35" s="2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269"/>
      <c r="AA36" s="216"/>
      <c r="AB36" s="216"/>
      <c r="AC36" s="13"/>
      <c r="AD36" s="13"/>
      <c r="AE36" s="198"/>
      <c r="AF36" s="198"/>
      <c r="AG36" s="298"/>
      <c r="AH36" s="298"/>
      <c r="AI36" s="298"/>
      <c r="AJ36" s="298"/>
      <c r="AK36" s="298"/>
      <c r="AL36" s="2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269"/>
      <c r="AA37" s="22"/>
      <c r="AB37" s="9"/>
      <c r="AC37" s="9"/>
      <c r="AD37" s="9"/>
      <c r="AE37" s="198"/>
      <c r="AF37" s="198"/>
      <c r="AG37" s="298"/>
      <c r="AH37" s="298"/>
      <c r="AI37" s="298"/>
      <c r="AJ37" s="298"/>
      <c r="AK37" s="298"/>
      <c r="AL37" s="298"/>
      <c r="AM37" s="9"/>
    </row>
    <row r="38" spans="1:39" ht="15" customHeight="1">
      <c r="A38" s="43"/>
      <c r="B38" s="219" t="str">
        <f>IF(AND(C35="",C49=""),"",IF(C35="W",E32,E44))</f>
        <v>村上茂徳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/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及川晋嗣</v>
      </c>
      <c r="U38" s="135"/>
      <c r="V38" s="9"/>
      <c r="W38" s="196"/>
      <c r="X38" s="113"/>
      <c r="Y38" s="16"/>
      <c r="Z38" s="269"/>
      <c r="AA38" s="134"/>
      <c r="AB38" s="9"/>
      <c r="AC38" s="295" t="str">
        <f>IF(AA35="W",Z32,Z44)</f>
        <v>井上浩平</v>
      </c>
      <c r="AD38" s="43"/>
      <c r="AE38" s="198"/>
      <c r="AF38" s="198"/>
      <c r="AG38" s="298"/>
      <c r="AH38" s="298"/>
      <c r="AI38" s="298"/>
      <c r="AJ38" s="298"/>
      <c r="AK38" s="298"/>
      <c r="AL38" s="2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269"/>
      <c r="AA39" s="108"/>
      <c r="AC39" s="296"/>
      <c r="AD39" s="43"/>
      <c r="AE39" s="198"/>
      <c r="AF39" s="198"/>
      <c r="AG39" s="298"/>
      <c r="AH39" s="298"/>
      <c r="AI39" s="298"/>
      <c r="AJ39" s="298"/>
      <c r="AK39" s="298"/>
      <c r="AL39" s="2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>
        <v>0</v>
      </c>
      <c r="V40" s="210"/>
      <c r="W40" s="196"/>
      <c r="X40" s="113"/>
      <c r="Y40" s="16"/>
      <c r="Z40" s="269"/>
      <c r="AA40" s="134"/>
      <c r="AB40" s="9"/>
      <c r="AC40" s="296"/>
      <c r="AD40" s="43"/>
      <c r="AE40" s="198"/>
      <c r="AF40" s="198"/>
      <c r="AG40" s="298"/>
      <c r="AH40" s="298"/>
      <c r="AI40" s="298"/>
      <c r="AJ40" s="298"/>
      <c r="AK40" s="298"/>
      <c r="AL40" s="2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299"/>
      <c r="AA41" s="134"/>
      <c r="AB41" s="9"/>
      <c r="AC41" s="296"/>
      <c r="AD41" s="43"/>
      <c r="AE41" s="198"/>
      <c r="AF41" s="198"/>
      <c r="AG41" s="298"/>
      <c r="AH41" s="298"/>
      <c r="AI41" s="298"/>
      <c r="AJ41" s="298"/>
      <c r="AK41" s="298"/>
      <c r="AL41" s="2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100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96"/>
      <c r="AD42" s="43"/>
      <c r="AE42" s="198"/>
      <c r="AF42" s="198"/>
      <c r="AG42" s="298"/>
      <c r="AH42" s="298"/>
      <c r="AI42" s="298"/>
      <c r="AJ42" s="298"/>
      <c r="AK42" s="298"/>
      <c r="AL42" s="2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257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96"/>
      <c r="AD43" s="43"/>
      <c r="AE43" s="198"/>
      <c r="AF43" s="198"/>
      <c r="AG43" s="298"/>
      <c r="AH43" s="298"/>
      <c r="AI43" s="298"/>
      <c r="AJ43" s="298"/>
      <c r="AK43" s="298"/>
      <c r="AL43" s="2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村上茂徳</v>
      </c>
      <c r="F44" s="169">
        <v>2</v>
      </c>
      <c r="G44" s="170"/>
      <c r="H44" s="176" t="str">
        <f>IF(AND(I43="",I47=""),"",IF(I43="W",L44,L46))</f>
        <v>岡正武</v>
      </c>
      <c r="I44" s="204"/>
      <c r="J44" s="204"/>
      <c r="K44" s="180">
        <v>13</v>
      </c>
      <c r="L44" s="152" t="s">
        <v>73</v>
      </c>
      <c r="M44" s="152" t="s">
        <v>107</v>
      </c>
      <c r="N44" s="179" t="s">
        <v>244</v>
      </c>
      <c r="O44" s="122"/>
      <c r="Q44" s="176" t="str">
        <f>IF(AND(I43="",I47=""),"",IF(I43&lt;&gt;"W",L44,L46))</f>
        <v>加地豊</v>
      </c>
      <c r="R44" s="169" t="s">
        <v>257</v>
      </c>
      <c r="S44" s="170"/>
      <c r="T44" s="176" t="str">
        <f>IF(R44="W",Q44,Q50)</f>
        <v>加地豊</v>
      </c>
      <c r="U44" s="214" t="s">
        <v>258</v>
      </c>
      <c r="V44" s="210"/>
      <c r="W44" s="195" t="str">
        <f>IF(U44="W",T44,T50)</f>
        <v>加地豊</v>
      </c>
      <c r="X44" s="113"/>
      <c r="Y44" s="16"/>
      <c r="Z44" s="195" t="str">
        <f>IF(C35&lt;&gt;"W",E32,E44)</f>
        <v>宮野優巳</v>
      </c>
      <c r="AA44" s="134"/>
      <c r="AB44" s="9"/>
      <c r="AC44" s="296"/>
      <c r="AD44" s="43"/>
      <c r="AE44" s="198" t="s">
        <v>265</v>
      </c>
      <c r="AF44" s="198"/>
      <c r="AG44" s="198" t="s">
        <v>264</v>
      </c>
      <c r="AH44" s="198"/>
      <c r="AI44" s="198" t="s">
        <v>267</v>
      </c>
      <c r="AJ44" s="198"/>
      <c r="AK44" s="198" t="s">
        <v>272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177"/>
      <c r="U45" s="214"/>
      <c r="V45" s="210"/>
      <c r="W45" s="196"/>
      <c r="X45" s="113"/>
      <c r="Y45" s="16"/>
      <c r="Z45" s="196"/>
      <c r="AA45" s="134"/>
      <c r="AB45" s="9"/>
      <c r="AC45" s="296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172</v>
      </c>
      <c r="M46" s="150"/>
      <c r="N46" s="179" t="s">
        <v>245</v>
      </c>
      <c r="O46" s="164"/>
      <c r="P46" s="136"/>
      <c r="Q46" s="177"/>
      <c r="R46" s="7"/>
      <c r="S46" s="10"/>
      <c r="T46" s="177"/>
      <c r="U46" s="128"/>
      <c r="V46" s="9"/>
      <c r="W46" s="196"/>
      <c r="X46" s="113"/>
      <c r="Y46" s="16"/>
      <c r="Z46" s="196"/>
      <c r="AA46" s="134"/>
      <c r="AB46" s="9"/>
      <c r="AC46" s="296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6</v>
      </c>
      <c r="J47" s="204"/>
      <c r="K47" s="166"/>
      <c r="L47" s="147"/>
      <c r="M47" s="147"/>
      <c r="N47" s="179"/>
      <c r="O47" s="129"/>
      <c r="Q47" s="178"/>
      <c r="R47" s="20"/>
      <c r="S47" s="8"/>
      <c r="T47" s="178"/>
      <c r="U47" s="130"/>
      <c r="V47" s="8"/>
      <c r="W47" s="196"/>
      <c r="X47" s="113"/>
      <c r="Y47" s="16"/>
      <c r="Z47" s="196"/>
      <c r="AA47" s="134"/>
      <c r="AB47" s="9"/>
      <c r="AC47" s="297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 t="s">
        <v>257</v>
      </c>
      <c r="D49" s="170"/>
      <c r="E49" s="196"/>
      <c r="F49" s="30"/>
      <c r="G49" s="17"/>
      <c r="H49" s="162"/>
      <c r="I49" s="204" t="s">
        <v>246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2</v>
      </c>
      <c r="Y49" s="210"/>
      <c r="Z49" s="196"/>
      <c r="AA49" s="210">
        <v>3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村上茂徳</v>
      </c>
      <c r="I50" s="204"/>
      <c r="J50" s="204"/>
      <c r="K50" s="180">
        <v>15</v>
      </c>
      <c r="L50" s="152" t="s">
        <v>173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 t="s">
        <v>258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101</v>
      </c>
      <c r="U54" s="9"/>
      <c r="V54" s="9"/>
      <c r="W54" s="9"/>
      <c r="Y54" s="40"/>
      <c r="Z54" s="175" t="s">
        <v>102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AE5:AL7"/>
    <mergeCell ref="AH32:AH33"/>
    <mergeCell ref="AE32:AE33"/>
    <mergeCell ref="K20:K21"/>
    <mergeCell ref="L20:L21"/>
    <mergeCell ref="Q20:Q23"/>
    <mergeCell ref="R20:S21"/>
    <mergeCell ref="T20:T23"/>
    <mergeCell ref="AE12:AL15"/>
    <mergeCell ref="Q36:Q37"/>
    <mergeCell ref="Q12:Q13"/>
    <mergeCell ref="L40:L41"/>
    <mergeCell ref="L28:L29"/>
    <mergeCell ref="O21:O22"/>
    <mergeCell ref="Q26:Q29"/>
    <mergeCell ref="N16:N17"/>
    <mergeCell ref="M40:M41"/>
    <mergeCell ref="N38:N39"/>
    <mergeCell ref="AC14:AC23"/>
    <mergeCell ref="U20:V21"/>
    <mergeCell ref="Z18:Z19"/>
    <mergeCell ref="W20:W29"/>
    <mergeCell ref="Z20:Z29"/>
    <mergeCell ref="AJ20:AK29"/>
    <mergeCell ref="AF18:AF19"/>
    <mergeCell ref="AF20:AG29"/>
    <mergeCell ref="AK18:AK19"/>
    <mergeCell ref="AL32:AL33"/>
    <mergeCell ref="AI32:AI33"/>
    <mergeCell ref="B2:P4"/>
    <mergeCell ref="Q2:Y4"/>
    <mergeCell ref="Z2:AC4"/>
    <mergeCell ref="AD2:AL4"/>
    <mergeCell ref="E8:E17"/>
    <mergeCell ref="F8:G9"/>
    <mergeCell ref="H8:H11"/>
    <mergeCell ref="Q8:Q11"/>
    <mergeCell ref="Z8:Z17"/>
    <mergeCell ref="R16:S17"/>
    <mergeCell ref="U16:V17"/>
    <mergeCell ref="I7:J8"/>
    <mergeCell ref="K8:K9"/>
    <mergeCell ref="L8:L9"/>
    <mergeCell ref="M8:M9"/>
    <mergeCell ref="N8:N9"/>
    <mergeCell ref="R8:S9"/>
    <mergeCell ref="L16:L17"/>
    <mergeCell ref="AE9:AL11"/>
    <mergeCell ref="J9:J10"/>
    <mergeCell ref="O9:O10"/>
    <mergeCell ref="K10:K11"/>
    <mergeCell ref="L10:L11"/>
    <mergeCell ref="M10:M11"/>
    <mergeCell ref="N10:N11"/>
    <mergeCell ref="T8:T11"/>
    <mergeCell ref="U8:V9"/>
    <mergeCell ref="W8:W17"/>
    <mergeCell ref="C11:D12"/>
    <mergeCell ref="I11:J12"/>
    <mergeCell ref="X11:Y12"/>
    <mergeCell ref="AA11:AB12"/>
    <mergeCell ref="H12:H13"/>
    <mergeCell ref="T12:T13"/>
    <mergeCell ref="I13:J14"/>
    <mergeCell ref="Q14:Q17"/>
    <mergeCell ref="T14:T17"/>
    <mergeCell ref="O15:O16"/>
    <mergeCell ref="M14:M15"/>
    <mergeCell ref="N14:N15"/>
    <mergeCell ref="J15:J16"/>
    <mergeCell ref="F16:G17"/>
    <mergeCell ref="K16:K17"/>
    <mergeCell ref="M16:M17"/>
    <mergeCell ref="B14:B23"/>
    <mergeCell ref="H14:H17"/>
    <mergeCell ref="K14:K15"/>
    <mergeCell ref="L14:L15"/>
    <mergeCell ref="J21:J22"/>
    <mergeCell ref="I23:J24"/>
    <mergeCell ref="I17:J18"/>
    <mergeCell ref="E18:E19"/>
    <mergeCell ref="T18:T19"/>
    <mergeCell ref="W18:W19"/>
    <mergeCell ref="I19:J20"/>
    <mergeCell ref="E20:E29"/>
    <mergeCell ref="F20:G21"/>
    <mergeCell ref="H20:H23"/>
    <mergeCell ref="M20:M21"/>
    <mergeCell ref="N20:N21"/>
    <mergeCell ref="X25:Y26"/>
    <mergeCell ref="AA25:AB26"/>
    <mergeCell ref="M26:M27"/>
    <mergeCell ref="N26:N27"/>
    <mergeCell ref="Q24:Q25"/>
    <mergeCell ref="T24:T25"/>
    <mergeCell ref="K22:K23"/>
    <mergeCell ref="L22:L23"/>
    <mergeCell ref="M22:M23"/>
    <mergeCell ref="N22:N23"/>
    <mergeCell ref="T26:T29"/>
    <mergeCell ref="J27:J28"/>
    <mergeCell ref="O27:O28"/>
    <mergeCell ref="M28:M29"/>
    <mergeCell ref="N28:N29"/>
    <mergeCell ref="R28:S29"/>
    <mergeCell ref="L26:L27"/>
    <mergeCell ref="F28:G29"/>
    <mergeCell ref="K28:K29"/>
    <mergeCell ref="H24:H25"/>
    <mergeCell ref="C25:D26"/>
    <mergeCell ref="I25:J26"/>
    <mergeCell ref="H26:H29"/>
    <mergeCell ref="K26:K27"/>
    <mergeCell ref="U28:V29"/>
    <mergeCell ref="I29:J30"/>
    <mergeCell ref="T30:T31"/>
    <mergeCell ref="Z30:AA31"/>
    <mergeCell ref="I31:J32"/>
    <mergeCell ref="N32:N33"/>
    <mergeCell ref="Q32:Q35"/>
    <mergeCell ref="R32:S33"/>
    <mergeCell ref="T32:T35"/>
    <mergeCell ref="U32:V33"/>
    <mergeCell ref="AE34:AF43"/>
    <mergeCell ref="E32:E41"/>
    <mergeCell ref="F32:G33"/>
    <mergeCell ref="H32:H35"/>
    <mergeCell ref="K32:K33"/>
    <mergeCell ref="L32:L33"/>
    <mergeCell ref="M32:M33"/>
    <mergeCell ref="I41:J42"/>
    <mergeCell ref="F40:G41"/>
    <mergeCell ref="K40:K41"/>
    <mergeCell ref="K34:K35"/>
    <mergeCell ref="L34:L35"/>
    <mergeCell ref="M34:M35"/>
    <mergeCell ref="N34:N35"/>
    <mergeCell ref="C35:D36"/>
    <mergeCell ref="I35:J36"/>
    <mergeCell ref="X35:Y36"/>
    <mergeCell ref="AA35:AB36"/>
    <mergeCell ref="H36:H37"/>
    <mergeCell ref="T36:T37"/>
    <mergeCell ref="W32:W41"/>
    <mergeCell ref="Z32:Z41"/>
    <mergeCell ref="J33:J34"/>
    <mergeCell ref="O33:O34"/>
    <mergeCell ref="B38:B47"/>
    <mergeCell ref="H38:H41"/>
    <mergeCell ref="K38:K39"/>
    <mergeCell ref="L38:L39"/>
    <mergeCell ref="U40:V41"/>
    <mergeCell ref="AE44:AF50"/>
    <mergeCell ref="AK44:AL50"/>
    <mergeCell ref="I37:J38"/>
    <mergeCell ref="M38:M39"/>
    <mergeCell ref="AG34:AH43"/>
    <mergeCell ref="AI34:AJ43"/>
    <mergeCell ref="Q38:Q41"/>
    <mergeCell ref="T38:T41"/>
    <mergeCell ref="AK34:AL43"/>
    <mergeCell ref="J39:J40"/>
    <mergeCell ref="O39:O40"/>
    <mergeCell ref="O51:O52"/>
    <mergeCell ref="N40:N41"/>
    <mergeCell ref="L46:L47"/>
    <mergeCell ref="M46:M47"/>
    <mergeCell ref="N46:N47"/>
    <mergeCell ref="I47:J48"/>
    <mergeCell ref="K44:K45"/>
    <mergeCell ref="Z42:Z43"/>
    <mergeCell ref="I43:J44"/>
    <mergeCell ref="E44:E53"/>
    <mergeCell ref="F44:G45"/>
    <mergeCell ref="H44:H47"/>
    <mergeCell ref="J45:J46"/>
    <mergeCell ref="O45:O46"/>
    <mergeCell ref="K46:K47"/>
    <mergeCell ref="E42:E43"/>
    <mergeCell ref="L44:L45"/>
    <mergeCell ref="R44:S45"/>
    <mergeCell ref="T44:T47"/>
    <mergeCell ref="U44:V45"/>
    <mergeCell ref="H48:H49"/>
    <mergeCell ref="T48:T49"/>
    <mergeCell ref="C49:D50"/>
    <mergeCell ref="I49:J50"/>
    <mergeCell ref="Q48:Q49"/>
    <mergeCell ref="T50:T53"/>
    <mergeCell ref="J51:J52"/>
    <mergeCell ref="F52:G53"/>
    <mergeCell ref="K52:K53"/>
    <mergeCell ref="L52:L53"/>
    <mergeCell ref="H50:H53"/>
    <mergeCell ref="K50:K51"/>
    <mergeCell ref="L50:L51"/>
    <mergeCell ref="M50:M51"/>
    <mergeCell ref="I53:J54"/>
    <mergeCell ref="AC38:AC47"/>
    <mergeCell ref="R40:S41"/>
    <mergeCell ref="AG44:AH50"/>
    <mergeCell ref="AI44:AJ50"/>
    <mergeCell ref="X49:Y50"/>
    <mergeCell ref="W44:W53"/>
    <mergeCell ref="Z44:Z53"/>
    <mergeCell ref="AI51:AJ53"/>
    <mergeCell ref="T42:T43"/>
    <mergeCell ref="W42:W43"/>
    <mergeCell ref="M44:M45"/>
    <mergeCell ref="N44:N45"/>
    <mergeCell ref="Q44:Q47"/>
    <mergeCell ref="AA49:AB50"/>
    <mergeCell ref="N50:N51"/>
    <mergeCell ref="Q50:Q53"/>
    <mergeCell ref="M52:M53"/>
    <mergeCell ref="N52:N53"/>
    <mergeCell ref="R52:S53"/>
    <mergeCell ref="AK51:AL53"/>
    <mergeCell ref="AG51:AH53"/>
    <mergeCell ref="T54:T55"/>
    <mergeCell ref="Z54:AA55"/>
    <mergeCell ref="AE51:AF53"/>
    <mergeCell ref="U52:V5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319" t="s">
        <v>251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20" t="s">
        <v>252</v>
      </c>
      <c r="R2" s="320"/>
      <c r="S2" s="320"/>
      <c r="T2" s="320"/>
      <c r="U2" s="320"/>
      <c r="V2" s="320"/>
      <c r="W2" s="320"/>
      <c r="X2" s="320"/>
      <c r="Y2" s="320"/>
      <c r="Z2" s="321" t="s">
        <v>134</v>
      </c>
      <c r="AA2" s="321"/>
      <c r="AB2" s="321"/>
      <c r="AC2" s="321"/>
      <c r="AD2" s="321" t="s">
        <v>141</v>
      </c>
      <c r="AE2" s="321"/>
      <c r="AF2" s="321"/>
      <c r="AG2" s="321"/>
      <c r="AH2" s="321"/>
      <c r="AI2" s="321"/>
      <c r="AJ2" s="321"/>
      <c r="AK2" s="321"/>
      <c r="AL2" s="321"/>
      <c r="AM2" s="42"/>
    </row>
    <row r="3" spans="1:39" ht="15" customHeight="1">
      <c r="A3" s="42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42"/>
    </row>
    <row r="4" spans="1:39" ht="15" customHeight="1">
      <c r="A4" s="42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20"/>
      <c r="R4" s="320"/>
      <c r="S4" s="320"/>
      <c r="T4" s="320"/>
      <c r="U4" s="320"/>
      <c r="V4" s="320"/>
      <c r="W4" s="320"/>
      <c r="X4" s="320"/>
      <c r="Y4" s="320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258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斎藤慎太郎</v>
      </c>
      <c r="F8" s="159" t="s">
        <v>258</v>
      </c>
      <c r="G8" s="160"/>
      <c r="H8" s="176" t="str">
        <f>IF(AND(I7="",I11=""),"",IF(I7="W",L8,L10))</f>
        <v>斎藤慎太郎</v>
      </c>
      <c r="I8" s="215"/>
      <c r="J8" s="215"/>
      <c r="K8" s="180">
        <v>1</v>
      </c>
      <c r="L8" s="152" t="s">
        <v>25</v>
      </c>
      <c r="M8" s="152" t="s">
        <v>107</v>
      </c>
      <c r="N8" s="179" t="s">
        <v>244</v>
      </c>
      <c r="O8" s="122"/>
      <c r="Q8" s="176" t="str">
        <f>IF(AND(I7="",I11=""),"",IF(I7&lt;&gt;"W",L8,L10))</f>
        <v>南欽法</v>
      </c>
      <c r="R8" s="169" t="s">
        <v>258</v>
      </c>
      <c r="S8" s="170"/>
      <c r="T8" s="176" t="str">
        <f>IF(R8="W",Q8,Q14)</f>
        <v>南欽法</v>
      </c>
      <c r="U8" s="214" t="s">
        <v>258</v>
      </c>
      <c r="V8" s="210"/>
      <c r="W8" s="195" t="str">
        <f>IF(U8="W",T8,T14)</f>
        <v>南欽法</v>
      </c>
      <c r="X8" s="9"/>
      <c r="Y8" s="9"/>
      <c r="Z8" s="195" t="str">
        <f>IF(X11="W",W8,W20)</f>
        <v>南欽法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161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259</v>
      </c>
      <c r="D11" s="170"/>
      <c r="E11" s="196"/>
      <c r="F11" s="30"/>
      <c r="H11" s="178"/>
      <c r="I11" s="204">
        <v>3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257</v>
      </c>
      <c r="Y11" s="210"/>
      <c r="Z11" s="196"/>
      <c r="AA11" s="210" t="s">
        <v>257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R.lGallego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斎藤慎太郎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野村和久</v>
      </c>
      <c r="U14" s="135"/>
      <c r="V14" s="9"/>
      <c r="W14" s="196"/>
      <c r="X14" s="113"/>
      <c r="Y14" s="16"/>
      <c r="Z14" s="196"/>
      <c r="AA14" s="134"/>
      <c r="AB14" s="9"/>
      <c r="AC14" s="307" t="str">
        <f>IF(AA11="W",Z8,Z20)</f>
        <v>南欽法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308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>
        <v>4</v>
      </c>
      <c r="V16" s="210"/>
      <c r="W16" s="196"/>
      <c r="X16" s="113"/>
      <c r="Y16" s="16"/>
      <c r="Z16" s="196"/>
      <c r="AA16" s="134"/>
      <c r="AB16" s="9"/>
      <c r="AC16" s="308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308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97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308"/>
      <c r="AD18" s="43"/>
      <c r="AE18" s="109"/>
      <c r="AF18" s="233">
        <v>7</v>
      </c>
      <c r="AG18" s="104"/>
      <c r="AH18" s="105"/>
      <c r="AI18" s="105"/>
      <c r="AJ18" s="106"/>
      <c r="AK18" s="214" t="s">
        <v>261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257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308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後藤祥平</v>
      </c>
      <c r="F20" s="169">
        <v>5</v>
      </c>
      <c r="G20" s="170"/>
      <c r="H20" s="176" t="str">
        <f>IF(AND(I19="",I23=""),"",IF(I19="W",L20,L22))</f>
        <v>北谷英貴</v>
      </c>
      <c r="I20" s="204"/>
      <c r="J20" s="204"/>
      <c r="K20" s="180">
        <v>5</v>
      </c>
      <c r="L20" s="152" t="s">
        <v>35</v>
      </c>
      <c r="M20" s="152" t="s">
        <v>110</v>
      </c>
      <c r="N20" s="179" t="s">
        <v>244</v>
      </c>
      <c r="O20" s="122"/>
      <c r="Q20" s="176" t="str">
        <f>IF(AND(I19="",I23=""),"",IF(I19&lt;&gt;"W",L20,L22))</f>
        <v>田岡奈々枝</v>
      </c>
      <c r="R20" s="169" t="s">
        <v>257</v>
      </c>
      <c r="S20" s="170"/>
      <c r="T20" s="176" t="str">
        <f>IF(R20="W",Q20,Q26)</f>
        <v>田岡奈々枝</v>
      </c>
      <c r="U20" s="214" t="s">
        <v>257</v>
      </c>
      <c r="V20" s="210"/>
      <c r="W20" s="195" t="str">
        <f>IF(U20="W",T20,T26)</f>
        <v>田岡奈々枝</v>
      </c>
      <c r="X20" s="113"/>
      <c r="Y20" s="16"/>
      <c r="Z20" s="268" t="str">
        <f>IF(C11&lt;&gt;"W",E8,E20)</f>
        <v>後藤祥平</v>
      </c>
      <c r="AA20" s="134"/>
      <c r="AB20" s="9"/>
      <c r="AC20" s="308"/>
      <c r="AD20" s="43"/>
      <c r="AE20" s="109"/>
      <c r="AF20" s="198" t="str">
        <f>IF(AND(AE32="",AH32=""),"",IF(AE32="W",AE34,AG34))</f>
        <v>斎藤慎太郎</v>
      </c>
      <c r="AG20" s="198"/>
      <c r="AH20" s="109"/>
      <c r="AI20" s="109"/>
      <c r="AJ20" s="198" t="str">
        <f>IF(AND(AI32="",AL32=""),"",IF(AI32="W",AI34,AK34))</f>
        <v>R.lGallego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269"/>
      <c r="AA21" s="134"/>
      <c r="AB21" s="9"/>
      <c r="AC21" s="308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162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269"/>
      <c r="AA22" s="134"/>
      <c r="AB22" s="9"/>
      <c r="AC22" s="308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3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269"/>
      <c r="AA23" s="134"/>
      <c r="AB23" s="9"/>
      <c r="AC23" s="309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269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4</v>
      </c>
      <c r="D25" s="170"/>
      <c r="E25" s="196"/>
      <c r="F25" s="30"/>
      <c r="G25" s="17"/>
      <c r="H25" s="162"/>
      <c r="I25" s="204">
        <v>5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1</v>
      </c>
      <c r="Y25" s="210"/>
      <c r="Z25" s="269"/>
      <c r="AA25" s="210">
        <v>5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後藤祥平</v>
      </c>
      <c r="I26" s="204"/>
      <c r="J26" s="204"/>
      <c r="K26" s="180">
        <v>7</v>
      </c>
      <c r="L26" s="152" t="s">
        <v>163</v>
      </c>
      <c r="M26" s="152"/>
      <c r="N26" s="179" t="s">
        <v>245</v>
      </c>
      <c r="O26" s="122"/>
      <c r="Q26" s="176" t="str">
        <f>IF(AND(I25="",I29=""),"",IF(I25&lt;&gt;"W",L26,L28))</f>
        <v>小川亮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269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269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 t="s">
        <v>257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164</v>
      </c>
      <c r="M28" s="152"/>
      <c r="N28" s="179" t="s">
        <v>245</v>
      </c>
      <c r="O28" s="164"/>
      <c r="P28" s="136"/>
      <c r="Q28" s="177"/>
      <c r="R28" s="169">
        <v>5</v>
      </c>
      <c r="S28" s="170"/>
      <c r="T28" s="206"/>
      <c r="U28" s="214"/>
      <c r="V28" s="210"/>
      <c r="W28" s="196"/>
      <c r="Z28" s="269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 t="s">
        <v>257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299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98</v>
      </c>
      <c r="U30" s="9"/>
      <c r="V30" s="9"/>
      <c r="W30" s="9"/>
      <c r="Y30" s="40"/>
      <c r="Z30" s="175" t="s">
        <v>99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257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吉岡正登</v>
      </c>
      <c r="F32" s="169" t="s">
        <v>257</v>
      </c>
      <c r="G32" s="170"/>
      <c r="H32" s="176" t="str">
        <f>IF(AND(I31="",I35=""),"",IF(I31="W",L32,L34))</f>
        <v>吉岡正登</v>
      </c>
      <c r="I32" s="204"/>
      <c r="J32" s="204"/>
      <c r="K32" s="180">
        <v>9</v>
      </c>
      <c r="L32" s="152" t="s">
        <v>48</v>
      </c>
      <c r="M32" s="152" t="s">
        <v>107</v>
      </c>
      <c r="N32" s="179" t="s">
        <v>244</v>
      </c>
      <c r="O32" s="122"/>
      <c r="Q32" s="176" t="str">
        <f>IF(AND(I31="",I35=""),"",IF(I31&lt;&gt;"W",L32,L34))</f>
        <v>吉川仁</v>
      </c>
      <c r="R32" s="169" t="s">
        <v>258</v>
      </c>
      <c r="S32" s="170"/>
      <c r="T32" s="176" t="str">
        <f>IF(R32="W",Q32,Q38)</f>
        <v>吉川仁</v>
      </c>
      <c r="U32" s="214">
        <v>2</v>
      </c>
      <c r="V32" s="210"/>
      <c r="W32" s="195" t="str">
        <f>IF(U32="W",T32,T38)</f>
        <v>北谷英貴</v>
      </c>
      <c r="X32" s="9"/>
      <c r="Y32" s="40"/>
      <c r="Z32" s="268" t="str">
        <f>IF(X35="W",W32,W44)</f>
        <v>北谷英貴</v>
      </c>
      <c r="AA32" s="9"/>
      <c r="AB32" s="9"/>
      <c r="AC32" s="46"/>
      <c r="AD32" s="43"/>
      <c r="AE32" s="233" t="s">
        <v>257</v>
      </c>
      <c r="AF32" s="104"/>
      <c r="AG32" s="106"/>
      <c r="AH32" s="214">
        <v>8</v>
      </c>
      <c r="AI32" s="233" t="s">
        <v>259</v>
      </c>
      <c r="AJ32" s="104"/>
      <c r="AK32" s="106"/>
      <c r="AL32" s="214">
        <v>5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269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165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269"/>
      <c r="AC34" s="9"/>
      <c r="AD34" s="43"/>
      <c r="AE34" s="298" t="str">
        <f>B14</f>
        <v>斎藤慎太郎</v>
      </c>
      <c r="AF34" s="298"/>
      <c r="AG34" s="298" t="str">
        <f>AC38</f>
        <v>北谷英貴</v>
      </c>
      <c r="AH34" s="298"/>
      <c r="AI34" s="298" t="str">
        <f>B38</f>
        <v>R.lGallego</v>
      </c>
      <c r="AJ34" s="298"/>
      <c r="AK34" s="298" t="str">
        <f>AC14</f>
        <v>南欽法</v>
      </c>
      <c r="AL34" s="298"/>
      <c r="AM34" s="43"/>
    </row>
    <row r="35" spans="1:39" ht="15" customHeight="1">
      <c r="A35" s="43"/>
      <c r="B35" s="9"/>
      <c r="C35" s="204">
        <v>3</v>
      </c>
      <c r="D35" s="170"/>
      <c r="E35" s="196"/>
      <c r="F35" s="30"/>
      <c r="H35" s="178"/>
      <c r="I35" s="204">
        <v>4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257</v>
      </c>
      <c r="Y35" s="210"/>
      <c r="Z35" s="269"/>
      <c r="AA35" s="210" t="s">
        <v>257</v>
      </c>
      <c r="AB35" s="216"/>
      <c r="AC35" s="41"/>
      <c r="AD35" s="43"/>
      <c r="AE35" s="298"/>
      <c r="AF35" s="298"/>
      <c r="AG35" s="298"/>
      <c r="AH35" s="298"/>
      <c r="AI35" s="298"/>
      <c r="AJ35" s="298"/>
      <c r="AK35" s="298"/>
      <c r="AL35" s="2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269"/>
      <c r="AA36" s="216"/>
      <c r="AB36" s="216"/>
      <c r="AC36" s="13"/>
      <c r="AD36" s="13"/>
      <c r="AE36" s="298"/>
      <c r="AF36" s="298"/>
      <c r="AG36" s="298"/>
      <c r="AH36" s="298"/>
      <c r="AI36" s="298"/>
      <c r="AJ36" s="298"/>
      <c r="AK36" s="298"/>
      <c r="AL36" s="2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269"/>
      <c r="AA37" s="22"/>
      <c r="AB37" s="9"/>
      <c r="AC37" s="9"/>
      <c r="AD37" s="9"/>
      <c r="AE37" s="298"/>
      <c r="AF37" s="298"/>
      <c r="AG37" s="298"/>
      <c r="AH37" s="298"/>
      <c r="AI37" s="298"/>
      <c r="AJ37" s="298"/>
      <c r="AK37" s="298"/>
      <c r="AL37" s="298"/>
      <c r="AM37" s="9"/>
    </row>
    <row r="38" spans="1:39" ht="15" customHeight="1">
      <c r="A38" s="43"/>
      <c r="B38" s="219" t="str">
        <f>IF(AND(C35="",C49=""),"",IF(C35="W",E32,E44))</f>
        <v>R.lGallego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北谷英貴</v>
      </c>
      <c r="U38" s="135"/>
      <c r="V38" s="9"/>
      <c r="W38" s="196"/>
      <c r="X38" s="113"/>
      <c r="Y38" s="16"/>
      <c r="Z38" s="269"/>
      <c r="AA38" s="134"/>
      <c r="AB38" s="9"/>
      <c r="AC38" s="295" t="str">
        <f>IF(AA35="W",Z32,Z44)</f>
        <v>北谷英貴</v>
      </c>
      <c r="AD38" s="43"/>
      <c r="AE38" s="298"/>
      <c r="AF38" s="298"/>
      <c r="AG38" s="298"/>
      <c r="AH38" s="298"/>
      <c r="AI38" s="298"/>
      <c r="AJ38" s="298"/>
      <c r="AK38" s="298"/>
      <c r="AL38" s="2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269"/>
      <c r="AA39" s="108"/>
      <c r="AC39" s="296"/>
      <c r="AD39" s="43"/>
      <c r="AE39" s="298"/>
      <c r="AF39" s="298"/>
      <c r="AG39" s="298"/>
      <c r="AH39" s="298"/>
      <c r="AI39" s="298"/>
      <c r="AJ39" s="298"/>
      <c r="AK39" s="298"/>
      <c r="AL39" s="2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 t="s">
        <v>257</v>
      </c>
      <c r="V40" s="210"/>
      <c r="W40" s="196"/>
      <c r="X40" s="113"/>
      <c r="Y40" s="16"/>
      <c r="Z40" s="269"/>
      <c r="AA40" s="134"/>
      <c r="AB40" s="9"/>
      <c r="AC40" s="296"/>
      <c r="AD40" s="43"/>
      <c r="AE40" s="298"/>
      <c r="AF40" s="298"/>
      <c r="AG40" s="298"/>
      <c r="AH40" s="298"/>
      <c r="AI40" s="298"/>
      <c r="AJ40" s="298"/>
      <c r="AK40" s="298"/>
      <c r="AL40" s="2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299"/>
      <c r="AA41" s="134"/>
      <c r="AB41" s="9"/>
      <c r="AC41" s="296"/>
      <c r="AD41" s="43"/>
      <c r="AE41" s="298"/>
      <c r="AF41" s="298"/>
      <c r="AG41" s="298"/>
      <c r="AH41" s="298"/>
      <c r="AI41" s="298"/>
      <c r="AJ41" s="298"/>
      <c r="AK41" s="298"/>
      <c r="AL41" s="2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100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96"/>
      <c r="AD42" s="43"/>
      <c r="AE42" s="298"/>
      <c r="AF42" s="298"/>
      <c r="AG42" s="298"/>
      <c r="AH42" s="298"/>
      <c r="AI42" s="298"/>
      <c r="AJ42" s="298"/>
      <c r="AK42" s="298"/>
      <c r="AL42" s="2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257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96"/>
      <c r="AD43" s="43"/>
      <c r="AE43" s="298"/>
      <c r="AF43" s="298"/>
      <c r="AG43" s="298"/>
      <c r="AH43" s="298"/>
      <c r="AI43" s="298"/>
      <c r="AJ43" s="298"/>
      <c r="AK43" s="298"/>
      <c r="AL43" s="2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R.lGallego</v>
      </c>
      <c r="F44" s="169" t="s">
        <v>258</v>
      </c>
      <c r="G44" s="170"/>
      <c r="H44" s="176" t="str">
        <f>IF(AND(I43="",I47=""),"",IF(I43="W",L44,L46))</f>
        <v>R.lGallego</v>
      </c>
      <c r="I44" s="204"/>
      <c r="J44" s="204"/>
      <c r="K44" s="180">
        <v>13</v>
      </c>
      <c r="L44" s="152" t="s">
        <v>250</v>
      </c>
      <c r="M44" s="152" t="s">
        <v>113</v>
      </c>
      <c r="N44" s="179" t="s">
        <v>244</v>
      </c>
      <c r="O44" s="122"/>
      <c r="Q44" s="176" t="str">
        <f>IF(AND(I43="",I47=""),"",IF(I43&lt;&gt;"W",L44,L46))</f>
        <v>藤田圭介</v>
      </c>
      <c r="R44" s="169" t="s">
        <v>257</v>
      </c>
      <c r="S44" s="170"/>
      <c r="T44" s="262" t="str">
        <f>IF(R44="W",Q44,Q50)</f>
        <v>藤田圭介</v>
      </c>
      <c r="U44" s="214" t="s">
        <v>257</v>
      </c>
      <c r="V44" s="210"/>
      <c r="W44" s="195" t="str">
        <f>IF(U44="W",T44,T50)</f>
        <v>藤田圭介</v>
      </c>
      <c r="X44" s="113"/>
      <c r="Y44" s="16"/>
      <c r="Z44" s="195" t="str">
        <f>IF(C35&lt;&gt;"W",E32,E44)</f>
        <v>吉岡正登</v>
      </c>
      <c r="AA44" s="134"/>
      <c r="AB44" s="9"/>
      <c r="AC44" s="296"/>
      <c r="AD44" s="43"/>
      <c r="AE44" s="298" t="s">
        <v>265</v>
      </c>
      <c r="AF44" s="298"/>
      <c r="AG44" s="298" t="s">
        <v>268</v>
      </c>
      <c r="AH44" s="298"/>
      <c r="AI44" s="298" t="s">
        <v>273</v>
      </c>
      <c r="AJ44" s="298"/>
      <c r="AK44" s="298" t="s">
        <v>263</v>
      </c>
      <c r="AL44" s="2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96"/>
      <c r="AD45" s="43"/>
      <c r="AE45" s="298"/>
      <c r="AF45" s="298"/>
      <c r="AG45" s="298"/>
      <c r="AH45" s="298"/>
      <c r="AI45" s="298"/>
      <c r="AJ45" s="298"/>
      <c r="AK45" s="298"/>
      <c r="AL45" s="2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2" t="s">
        <v>166</v>
      </c>
      <c r="M46" s="152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96"/>
      <c r="AD46" s="43"/>
      <c r="AE46" s="298"/>
      <c r="AF46" s="298"/>
      <c r="AG46" s="298"/>
      <c r="AH46" s="298"/>
      <c r="AI46" s="298"/>
      <c r="AJ46" s="298"/>
      <c r="AK46" s="298"/>
      <c r="AL46" s="2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4</v>
      </c>
      <c r="J47" s="204"/>
      <c r="K47" s="166"/>
      <c r="L47" s="152"/>
      <c r="M47" s="152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97"/>
      <c r="AD47" s="43"/>
      <c r="AE47" s="298"/>
      <c r="AF47" s="298"/>
      <c r="AG47" s="298"/>
      <c r="AH47" s="298"/>
      <c r="AI47" s="298"/>
      <c r="AJ47" s="298"/>
      <c r="AK47" s="298"/>
      <c r="AL47" s="2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298"/>
      <c r="AF48" s="298"/>
      <c r="AG48" s="298"/>
      <c r="AH48" s="298"/>
      <c r="AI48" s="298"/>
      <c r="AJ48" s="298"/>
      <c r="AK48" s="298"/>
      <c r="AL48" s="298"/>
      <c r="AM48" s="6"/>
    </row>
    <row r="49" spans="1:39" ht="15" customHeight="1">
      <c r="A49" s="2"/>
      <c r="B49" s="9"/>
      <c r="C49" s="204" t="s">
        <v>257</v>
      </c>
      <c r="D49" s="170"/>
      <c r="E49" s="196"/>
      <c r="F49" s="30"/>
      <c r="G49" s="17"/>
      <c r="H49" s="162"/>
      <c r="I49" s="204" t="s">
        <v>247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1</v>
      </c>
      <c r="Y49" s="210"/>
      <c r="Z49" s="196"/>
      <c r="AA49" s="210">
        <v>6</v>
      </c>
      <c r="AB49" s="210"/>
      <c r="AC49" s="2"/>
      <c r="AD49" s="2"/>
      <c r="AE49" s="298"/>
      <c r="AF49" s="298"/>
      <c r="AG49" s="298"/>
      <c r="AH49" s="298"/>
      <c r="AI49" s="298"/>
      <c r="AJ49" s="298"/>
      <c r="AK49" s="298"/>
      <c r="AL49" s="2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野村和久</v>
      </c>
      <c r="I50" s="204"/>
      <c r="J50" s="204"/>
      <c r="K50" s="180">
        <v>15</v>
      </c>
      <c r="L50" s="152" t="s">
        <v>167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298"/>
      <c r="AF50" s="298"/>
      <c r="AG50" s="298"/>
      <c r="AH50" s="298"/>
      <c r="AI50" s="298"/>
      <c r="AJ50" s="298"/>
      <c r="AK50" s="298"/>
      <c r="AL50" s="2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1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101</v>
      </c>
      <c r="U54" s="9"/>
      <c r="V54" s="9"/>
      <c r="W54" s="9"/>
      <c r="Y54" s="40"/>
      <c r="Z54" s="175" t="s">
        <v>102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AE5:AL7"/>
    <mergeCell ref="AH32:AH33"/>
    <mergeCell ref="AE32:AE33"/>
    <mergeCell ref="K20:K21"/>
    <mergeCell ref="L20:L21"/>
    <mergeCell ref="Q20:Q23"/>
    <mergeCell ref="R20:S21"/>
    <mergeCell ref="T20:T23"/>
    <mergeCell ref="AE12:AL15"/>
    <mergeCell ref="Q36:Q37"/>
    <mergeCell ref="Q12:Q13"/>
    <mergeCell ref="L40:L41"/>
    <mergeCell ref="L28:L29"/>
    <mergeCell ref="O21:O22"/>
    <mergeCell ref="Q26:Q29"/>
    <mergeCell ref="N16:N17"/>
    <mergeCell ref="M40:M41"/>
    <mergeCell ref="N38:N39"/>
    <mergeCell ref="AC14:AC23"/>
    <mergeCell ref="U20:V21"/>
    <mergeCell ref="Z18:Z19"/>
    <mergeCell ref="W20:W29"/>
    <mergeCell ref="Z20:Z29"/>
    <mergeCell ref="AJ20:AK29"/>
    <mergeCell ref="AF18:AF19"/>
    <mergeCell ref="AF20:AG29"/>
    <mergeCell ref="AK18:AK19"/>
    <mergeCell ref="AL32:AL33"/>
    <mergeCell ref="AI32:AI33"/>
    <mergeCell ref="B2:P4"/>
    <mergeCell ref="Q2:Y4"/>
    <mergeCell ref="Z2:AC4"/>
    <mergeCell ref="AD2:AL4"/>
    <mergeCell ref="E8:E17"/>
    <mergeCell ref="F8:G9"/>
    <mergeCell ref="H8:H11"/>
    <mergeCell ref="Q8:Q11"/>
    <mergeCell ref="Z8:Z17"/>
    <mergeCell ref="R16:S17"/>
    <mergeCell ref="U16:V17"/>
    <mergeCell ref="I7:J8"/>
    <mergeCell ref="K8:K9"/>
    <mergeCell ref="L8:L9"/>
    <mergeCell ref="M8:M9"/>
    <mergeCell ref="N8:N9"/>
    <mergeCell ref="R8:S9"/>
    <mergeCell ref="L16:L17"/>
    <mergeCell ref="AE9:AL11"/>
    <mergeCell ref="J9:J10"/>
    <mergeCell ref="O9:O10"/>
    <mergeCell ref="K10:K11"/>
    <mergeCell ref="L10:L11"/>
    <mergeCell ref="M10:M11"/>
    <mergeCell ref="N10:N11"/>
    <mergeCell ref="T8:T11"/>
    <mergeCell ref="U8:V9"/>
    <mergeCell ref="W8:W17"/>
    <mergeCell ref="C11:D12"/>
    <mergeCell ref="I11:J12"/>
    <mergeCell ref="X11:Y12"/>
    <mergeCell ref="AA11:AB12"/>
    <mergeCell ref="H12:H13"/>
    <mergeCell ref="T12:T13"/>
    <mergeCell ref="I13:J14"/>
    <mergeCell ref="Q14:Q17"/>
    <mergeCell ref="T14:T17"/>
    <mergeCell ref="O15:O16"/>
    <mergeCell ref="M14:M15"/>
    <mergeCell ref="N14:N15"/>
    <mergeCell ref="J15:J16"/>
    <mergeCell ref="F16:G17"/>
    <mergeCell ref="K16:K17"/>
    <mergeCell ref="M16:M17"/>
    <mergeCell ref="B14:B23"/>
    <mergeCell ref="H14:H17"/>
    <mergeCell ref="K14:K15"/>
    <mergeCell ref="L14:L15"/>
    <mergeCell ref="J21:J22"/>
    <mergeCell ref="I23:J24"/>
    <mergeCell ref="I17:J18"/>
    <mergeCell ref="E18:E19"/>
    <mergeCell ref="T18:T19"/>
    <mergeCell ref="W18:W19"/>
    <mergeCell ref="I19:J20"/>
    <mergeCell ref="E20:E29"/>
    <mergeCell ref="F20:G21"/>
    <mergeCell ref="H20:H23"/>
    <mergeCell ref="M20:M21"/>
    <mergeCell ref="N20:N21"/>
    <mergeCell ref="X25:Y26"/>
    <mergeCell ref="AA25:AB26"/>
    <mergeCell ref="M26:M27"/>
    <mergeCell ref="N26:N27"/>
    <mergeCell ref="Q24:Q25"/>
    <mergeCell ref="T24:T25"/>
    <mergeCell ref="K22:K23"/>
    <mergeCell ref="L22:L23"/>
    <mergeCell ref="M22:M23"/>
    <mergeCell ref="N22:N23"/>
    <mergeCell ref="T26:T29"/>
    <mergeCell ref="J27:J28"/>
    <mergeCell ref="O27:O28"/>
    <mergeCell ref="M28:M29"/>
    <mergeCell ref="N28:N29"/>
    <mergeCell ref="R28:S29"/>
    <mergeCell ref="L26:L27"/>
    <mergeCell ref="F28:G29"/>
    <mergeCell ref="K28:K29"/>
    <mergeCell ref="H24:H25"/>
    <mergeCell ref="C25:D26"/>
    <mergeCell ref="I25:J26"/>
    <mergeCell ref="H26:H29"/>
    <mergeCell ref="K26:K27"/>
    <mergeCell ref="U28:V29"/>
    <mergeCell ref="I29:J30"/>
    <mergeCell ref="T30:T31"/>
    <mergeCell ref="Z30:AA31"/>
    <mergeCell ref="I31:J32"/>
    <mergeCell ref="N32:N33"/>
    <mergeCell ref="Q32:Q35"/>
    <mergeCell ref="R32:S33"/>
    <mergeCell ref="T32:T35"/>
    <mergeCell ref="U32:V33"/>
    <mergeCell ref="AE34:AF43"/>
    <mergeCell ref="E32:E41"/>
    <mergeCell ref="F32:G33"/>
    <mergeCell ref="H32:H35"/>
    <mergeCell ref="K32:K33"/>
    <mergeCell ref="L32:L33"/>
    <mergeCell ref="M32:M33"/>
    <mergeCell ref="I41:J42"/>
    <mergeCell ref="F40:G41"/>
    <mergeCell ref="K40:K41"/>
    <mergeCell ref="K34:K35"/>
    <mergeCell ref="L34:L35"/>
    <mergeCell ref="M34:M35"/>
    <mergeCell ref="N34:N35"/>
    <mergeCell ref="C35:D36"/>
    <mergeCell ref="I35:J36"/>
    <mergeCell ref="X35:Y36"/>
    <mergeCell ref="AA35:AB36"/>
    <mergeCell ref="H36:H37"/>
    <mergeCell ref="T36:T37"/>
    <mergeCell ref="W32:W41"/>
    <mergeCell ref="Z32:Z41"/>
    <mergeCell ref="J33:J34"/>
    <mergeCell ref="O33:O34"/>
    <mergeCell ref="B38:B47"/>
    <mergeCell ref="H38:H41"/>
    <mergeCell ref="K38:K39"/>
    <mergeCell ref="L38:L39"/>
    <mergeCell ref="U40:V41"/>
    <mergeCell ref="AE44:AF50"/>
    <mergeCell ref="AK44:AL50"/>
    <mergeCell ref="I37:J38"/>
    <mergeCell ref="M38:M39"/>
    <mergeCell ref="AG34:AH43"/>
    <mergeCell ref="AI34:AJ43"/>
    <mergeCell ref="Q38:Q41"/>
    <mergeCell ref="T38:T41"/>
    <mergeCell ref="AK34:AL43"/>
    <mergeCell ref="J39:J40"/>
    <mergeCell ref="O39:O40"/>
    <mergeCell ref="O51:O52"/>
    <mergeCell ref="N40:N41"/>
    <mergeCell ref="L46:L47"/>
    <mergeCell ref="M46:M47"/>
    <mergeCell ref="N46:N47"/>
    <mergeCell ref="I47:J48"/>
    <mergeCell ref="K44:K45"/>
    <mergeCell ref="Z42:Z43"/>
    <mergeCell ref="I43:J44"/>
    <mergeCell ref="E44:E53"/>
    <mergeCell ref="F44:G45"/>
    <mergeCell ref="H44:H47"/>
    <mergeCell ref="J45:J46"/>
    <mergeCell ref="O45:O46"/>
    <mergeCell ref="K46:K47"/>
    <mergeCell ref="E42:E43"/>
    <mergeCell ref="L44:L45"/>
    <mergeCell ref="R44:S45"/>
    <mergeCell ref="T44:T47"/>
    <mergeCell ref="U44:V45"/>
    <mergeCell ref="H48:H49"/>
    <mergeCell ref="T48:T49"/>
    <mergeCell ref="C49:D50"/>
    <mergeCell ref="I49:J50"/>
    <mergeCell ref="Q48:Q49"/>
    <mergeCell ref="T50:T53"/>
    <mergeCell ref="J51:J52"/>
    <mergeCell ref="F52:G53"/>
    <mergeCell ref="K52:K53"/>
    <mergeCell ref="L52:L53"/>
    <mergeCell ref="H50:H53"/>
    <mergeCell ref="K50:K51"/>
    <mergeCell ref="L50:L51"/>
    <mergeCell ref="M50:M51"/>
    <mergeCell ref="I53:J54"/>
    <mergeCell ref="AC38:AC47"/>
    <mergeCell ref="R40:S41"/>
    <mergeCell ref="AG44:AH50"/>
    <mergeCell ref="AI44:AJ50"/>
    <mergeCell ref="X49:Y50"/>
    <mergeCell ref="W44:W53"/>
    <mergeCell ref="Z44:Z53"/>
    <mergeCell ref="AI51:AJ53"/>
    <mergeCell ref="T42:T43"/>
    <mergeCell ref="W42:W43"/>
    <mergeCell ref="M44:M45"/>
    <mergeCell ref="N44:N45"/>
    <mergeCell ref="Q44:Q47"/>
    <mergeCell ref="AA49:AB50"/>
    <mergeCell ref="N50:N51"/>
    <mergeCell ref="Q50:Q53"/>
    <mergeCell ref="M52:M53"/>
    <mergeCell ref="N52:N53"/>
    <mergeCell ref="R52:S53"/>
    <mergeCell ref="AK51:AL53"/>
    <mergeCell ref="AG51:AH53"/>
    <mergeCell ref="T54:T55"/>
    <mergeCell ref="Z54:AA55"/>
    <mergeCell ref="AE51:AF53"/>
    <mergeCell ref="U52:V53"/>
  </mergeCells>
  <printOptions/>
  <pageMargins left="0.1968503937007874" right="0" top="0" bottom="0" header="0" footer="0"/>
  <pageSetup horizontalDpi="300" verticalDpi="3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323" t="s">
        <v>251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 t="s">
        <v>252</v>
      </c>
      <c r="R2" s="324"/>
      <c r="S2" s="324"/>
      <c r="T2" s="324"/>
      <c r="U2" s="324"/>
      <c r="V2" s="324"/>
      <c r="W2" s="324"/>
      <c r="X2" s="324"/>
      <c r="Y2" s="324"/>
      <c r="Z2" s="322" t="s">
        <v>131</v>
      </c>
      <c r="AA2" s="322"/>
      <c r="AB2" s="322"/>
      <c r="AC2" s="322"/>
      <c r="AD2" s="322" t="s">
        <v>139</v>
      </c>
      <c r="AE2" s="322"/>
      <c r="AF2" s="322"/>
      <c r="AG2" s="322"/>
      <c r="AH2" s="322"/>
      <c r="AI2" s="322"/>
      <c r="AJ2" s="322"/>
      <c r="AK2" s="322"/>
      <c r="AL2" s="322"/>
      <c r="AM2" s="42"/>
    </row>
    <row r="3" spans="1:39" ht="15" customHeight="1">
      <c r="A3" s="42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4"/>
      <c r="R3" s="324"/>
      <c r="S3" s="324"/>
      <c r="T3" s="324"/>
      <c r="U3" s="324"/>
      <c r="V3" s="324"/>
      <c r="W3" s="324"/>
      <c r="X3" s="324"/>
      <c r="Y3" s="324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42"/>
    </row>
    <row r="4" spans="1:39" ht="15" customHeight="1">
      <c r="A4" s="4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  <c r="R4" s="324"/>
      <c r="S4" s="324"/>
      <c r="T4" s="324"/>
      <c r="U4" s="324"/>
      <c r="V4" s="324"/>
      <c r="W4" s="324"/>
      <c r="X4" s="324"/>
      <c r="Y4" s="324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高野智央</v>
      </c>
      <c r="F8" s="159" t="s">
        <v>261</v>
      </c>
      <c r="G8" s="160"/>
      <c r="H8" s="176" t="str">
        <f>IF(AND(I7="",I11=""),"",IF(I7="W",L8,L10))</f>
        <v>高野智央</v>
      </c>
      <c r="I8" s="215"/>
      <c r="J8" s="215"/>
      <c r="K8" s="180">
        <v>1</v>
      </c>
      <c r="L8" s="152" t="s">
        <v>38</v>
      </c>
      <c r="M8" s="152" t="s">
        <v>64</v>
      </c>
      <c r="N8" s="179" t="s">
        <v>244</v>
      </c>
      <c r="O8" s="122"/>
      <c r="Q8" s="176" t="str">
        <f>IF(AND(I7="",I11=""),"",IF(I7&lt;&gt;"W",L8,L10))</f>
        <v>上村晃弘</v>
      </c>
      <c r="R8" s="169" t="s">
        <v>261</v>
      </c>
      <c r="S8" s="170"/>
      <c r="T8" s="176" t="str">
        <f>IF(R8="W",Q8,Q14)</f>
        <v>上村晃弘</v>
      </c>
      <c r="U8" s="214" t="s">
        <v>261</v>
      </c>
      <c r="V8" s="210"/>
      <c r="W8" s="195" t="str">
        <f>IF(U8="W",T8,T14)</f>
        <v>上村晃弘</v>
      </c>
      <c r="X8" s="9"/>
      <c r="Y8" s="9"/>
      <c r="Z8" s="195" t="str">
        <f>IF(X11="W",W8,W20)</f>
        <v>川上善広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155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3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>
        <v>4</v>
      </c>
      <c r="Y11" s="210"/>
      <c r="Z11" s="196"/>
      <c r="AA11" s="210">
        <v>5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佐藤正行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高野智央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石塚大介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鶴原学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>
        <v>4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97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>
        <v>5</v>
      </c>
      <c r="AG18" s="104"/>
      <c r="AH18" s="105"/>
      <c r="AI18" s="105"/>
      <c r="AJ18" s="106"/>
      <c r="AK18" s="214" t="s">
        <v>261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鶴原学</v>
      </c>
      <c r="F20" s="169" t="s">
        <v>261</v>
      </c>
      <c r="G20" s="170"/>
      <c r="H20" s="176" t="str">
        <f>IF(AND(I19="",I23=""),"",IF(I19="W",L20,L22))</f>
        <v>鶴原学</v>
      </c>
      <c r="I20" s="204"/>
      <c r="J20" s="204"/>
      <c r="K20" s="180">
        <v>5</v>
      </c>
      <c r="L20" s="152" t="s">
        <v>54</v>
      </c>
      <c r="M20" s="152" t="s">
        <v>107</v>
      </c>
      <c r="N20" s="179" t="s">
        <v>244</v>
      </c>
      <c r="O20" s="122"/>
      <c r="Q20" s="176" t="str">
        <f>IF(AND(I19="",I23=""),"",IF(I19&lt;&gt;"W",L20,L22))</f>
        <v>奥山良</v>
      </c>
      <c r="R20" s="169">
        <v>4</v>
      </c>
      <c r="S20" s="170"/>
      <c r="T20" s="176" t="str">
        <f>IF(R20="W",Q20,Q26)</f>
        <v>川上善広</v>
      </c>
      <c r="U20" s="214" t="s">
        <v>261</v>
      </c>
      <c r="V20" s="210"/>
      <c r="W20" s="195" t="str">
        <f>IF(U20="W",T20,T26)</f>
        <v>川上善広</v>
      </c>
      <c r="X20" s="113"/>
      <c r="Y20" s="16"/>
      <c r="Z20" s="195" t="str">
        <f>IF(C11&lt;&gt;"W",E8,E20)</f>
        <v>鶴原学</v>
      </c>
      <c r="AA20" s="134"/>
      <c r="AB20" s="9"/>
      <c r="AC20" s="212"/>
      <c r="AD20" s="43"/>
      <c r="AE20" s="109"/>
      <c r="AF20" s="198" t="str">
        <f>IF(AND(AE32="",AH32=""),"",IF(AE32="W",AE34,AG34))</f>
        <v>高野智央</v>
      </c>
      <c r="AG20" s="198"/>
      <c r="AH20" s="109"/>
      <c r="AI20" s="109"/>
      <c r="AJ20" s="198" t="str">
        <f>IF(AND(AI32="",AL32=""),"",IF(AI32="W",AI34,AK34))</f>
        <v>佐藤正行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156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2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3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 t="s">
        <v>261</v>
      </c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小山峰紀</v>
      </c>
      <c r="I26" s="204"/>
      <c r="J26" s="204"/>
      <c r="K26" s="180">
        <v>7</v>
      </c>
      <c r="L26" s="152" t="s">
        <v>90</v>
      </c>
      <c r="M26" s="152" t="s">
        <v>115</v>
      </c>
      <c r="N26" s="179" t="s">
        <v>244</v>
      </c>
      <c r="O26" s="122"/>
      <c r="Q26" s="176" t="str">
        <f>IF(AND(I25="",I29=""),"",IF(I25&lt;&gt;"W",L26,L28))</f>
        <v>川上善広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5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157</v>
      </c>
      <c r="M28" s="152"/>
      <c r="N28" s="179" t="s">
        <v>245</v>
      </c>
      <c r="O28" s="164"/>
      <c r="P28" s="136"/>
      <c r="Q28" s="177"/>
      <c r="R28" s="169" t="s">
        <v>261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2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98</v>
      </c>
      <c r="U30" s="9"/>
      <c r="V30" s="9"/>
      <c r="W30" s="9"/>
      <c r="Y30" s="40"/>
      <c r="Z30" s="175" t="s">
        <v>99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佐藤正行</v>
      </c>
      <c r="F32" s="169" t="s">
        <v>261</v>
      </c>
      <c r="G32" s="170"/>
      <c r="H32" s="176" t="str">
        <f>IF(AND(I31="",I35=""),"",IF(I31="W",L32,L34))</f>
        <v>佐藤正行</v>
      </c>
      <c r="I32" s="204"/>
      <c r="J32" s="204"/>
      <c r="K32" s="180">
        <v>9</v>
      </c>
      <c r="L32" s="152" t="s">
        <v>32</v>
      </c>
      <c r="M32" s="152" t="s">
        <v>254</v>
      </c>
      <c r="N32" s="179" t="s">
        <v>244</v>
      </c>
      <c r="O32" s="122"/>
      <c r="Q32" s="176" t="str">
        <f>IF(AND(I31="",I35=""),"",IF(I31&lt;&gt;"W",L32,L34))</f>
        <v>戸田勇一朗</v>
      </c>
      <c r="R32" s="169" t="s">
        <v>261</v>
      </c>
      <c r="S32" s="170"/>
      <c r="T32" s="176" t="str">
        <f>IF(R32="W",Q32,Q38)</f>
        <v>戸田勇一朗</v>
      </c>
      <c r="U32" s="214">
        <v>1</v>
      </c>
      <c r="V32" s="210"/>
      <c r="W32" s="195" t="str">
        <f>IF(U32="W",T32,T38)</f>
        <v>小山峰紀</v>
      </c>
      <c r="X32" s="9"/>
      <c r="Y32" s="40"/>
      <c r="Z32" s="195" t="str">
        <f>IF(X35="W",W32,W44)</f>
        <v>小山峰紀</v>
      </c>
      <c r="AA32" s="9"/>
      <c r="AB32" s="9"/>
      <c r="AC32" s="46"/>
      <c r="AD32" s="43"/>
      <c r="AE32" s="233" t="s">
        <v>261</v>
      </c>
      <c r="AF32" s="104"/>
      <c r="AG32" s="106"/>
      <c r="AH32" s="214">
        <v>3</v>
      </c>
      <c r="AI32" s="233" t="s">
        <v>261</v>
      </c>
      <c r="AJ32" s="104"/>
      <c r="AK32" s="106"/>
      <c r="AL32" s="214">
        <v>8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158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高野智央</v>
      </c>
      <c r="AF34" s="198"/>
      <c r="AG34" s="198" t="str">
        <f>AC38</f>
        <v>渡辺剛史</v>
      </c>
      <c r="AH34" s="198"/>
      <c r="AI34" s="198" t="str">
        <f>B38</f>
        <v>佐藤正行</v>
      </c>
      <c r="AJ34" s="198"/>
      <c r="AK34" s="198" t="str">
        <f>AC14</f>
        <v>鶴原学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0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>
        <v>5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佐藤正行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小山峰紀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渡辺剛史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100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渡辺剛史</v>
      </c>
      <c r="F44" s="169" t="s">
        <v>261</v>
      </c>
      <c r="G44" s="170"/>
      <c r="H44" s="176" t="str">
        <f>IF(AND(I43="",I47=""),"",IF(I43="W",L44,L46))</f>
        <v>渡辺剛史</v>
      </c>
      <c r="I44" s="204"/>
      <c r="J44" s="204"/>
      <c r="K44" s="180">
        <v>13</v>
      </c>
      <c r="L44" s="152" t="s">
        <v>50</v>
      </c>
      <c r="M44" s="152" t="s">
        <v>64</v>
      </c>
      <c r="N44" s="179" t="s">
        <v>244</v>
      </c>
      <c r="O44" s="122"/>
      <c r="Q44" s="176" t="str">
        <f>IF(AND(I43="",I47=""),"",IF(I43&lt;&gt;"W",L44,L46))</f>
        <v>中田達也</v>
      </c>
      <c r="R44" s="169" t="s">
        <v>261</v>
      </c>
      <c r="S44" s="170"/>
      <c r="T44" s="259" t="str">
        <f>IF(R44="W",Q44,Q50)</f>
        <v>中田達也</v>
      </c>
      <c r="U44" s="214" t="s">
        <v>261</v>
      </c>
      <c r="V44" s="210"/>
      <c r="W44" s="195" t="str">
        <f>IF(U44="W",T44,T50)</f>
        <v>中田達也</v>
      </c>
      <c r="X44" s="113"/>
      <c r="Y44" s="16"/>
      <c r="Z44" s="195" t="str">
        <f>IF(C35&lt;&gt;"W",E32,E44)</f>
        <v>渡辺剛史</v>
      </c>
      <c r="AA44" s="134"/>
      <c r="AB44" s="9"/>
      <c r="AC44" s="201"/>
      <c r="AD44" s="43"/>
      <c r="AE44" s="198" t="s">
        <v>264</v>
      </c>
      <c r="AF44" s="198"/>
      <c r="AG44" s="198" t="s">
        <v>264</v>
      </c>
      <c r="AH44" s="198"/>
      <c r="AI44" s="198" t="s">
        <v>265</v>
      </c>
      <c r="AJ44" s="198"/>
      <c r="AK44" s="198" t="s">
        <v>265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0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159</v>
      </c>
      <c r="M46" s="152"/>
      <c r="N46" s="179" t="s">
        <v>245</v>
      </c>
      <c r="O46" s="164"/>
      <c r="P46" s="136"/>
      <c r="Q46" s="177"/>
      <c r="R46" s="7"/>
      <c r="S46" s="10"/>
      <c r="T46" s="260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6</v>
      </c>
      <c r="J47" s="204"/>
      <c r="K47" s="166"/>
      <c r="L47" s="147"/>
      <c r="M47" s="152"/>
      <c r="N47" s="179"/>
      <c r="O47" s="129"/>
      <c r="Q47" s="178"/>
      <c r="R47" s="20"/>
      <c r="S47" s="8"/>
      <c r="T47" s="261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6</v>
      </c>
      <c r="D49" s="170"/>
      <c r="E49" s="196"/>
      <c r="F49" s="30"/>
      <c r="G49" s="17"/>
      <c r="H49" s="162"/>
      <c r="I49" s="204" t="s">
        <v>246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5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石塚大介</v>
      </c>
      <c r="I50" s="204"/>
      <c r="J50" s="204"/>
      <c r="K50" s="180">
        <v>15</v>
      </c>
      <c r="L50" s="152" t="s">
        <v>160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3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101</v>
      </c>
      <c r="U54" s="9"/>
      <c r="V54" s="9"/>
      <c r="W54" s="9"/>
      <c r="Y54" s="40"/>
      <c r="Z54" s="175" t="s">
        <v>102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O9:O10"/>
    <mergeCell ref="T18:T19"/>
    <mergeCell ref="AE9:AL11"/>
    <mergeCell ref="AA11:AB12"/>
    <mergeCell ref="AE12:AL15"/>
    <mergeCell ref="R20:S21"/>
    <mergeCell ref="T20:T23"/>
    <mergeCell ref="AK18:AK19"/>
    <mergeCell ref="T8:T11"/>
    <mergeCell ref="B2:P4"/>
    <mergeCell ref="Q2:Y4"/>
    <mergeCell ref="Z2:AC4"/>
    <mergeCell ref="K8:K9"/>
    <mergeCell ref="L8:L9"/>
    <mergeCell ref="W8:W17"/>
    <mergeCell ref="Z8:Z17"/>
    <mergeCell ref="L10:L11"/>
    <mergeCell ref="M10:M11"/>
    <mergeCell ref="N10:N11"/>
    <mergeCell ref="R8:S9"/>
    <mergeCell ref="T14:T17"/>
    <mergeCell ref="T12:T13"/>
    <mergeCell ref="U8:V9"/>
    <mergeCell ref="AE5:AL7"/>
    <mergeCell ref="X11:Y12"/>
    <mergeCell ref="W18:W19"/>
    <mergeCell ref="AD2:AL4"/>
    <mergeCell ref="AF18:AF19"/>
    <mergeCell ref="AC14:AC23"/>
    <mergeCell ref="C11:D12"/>
    <mergeCell ref="I7:J8"/>
    <mergeCell ref="AJ20:AK29"/>
    <mergeCell ref="Z18:Z19"/>
    <mergeCell ref="Z20:Z29"/>
    <mergeCell ref="L16:L17"/>
    <mergeCell ref="O21:O22"/>
    <mergeCell ref="M20:M21"/>
    <mergeCell ref="N20:N21"/>
    <mergeCell ref="Q14:Q17"/>
    <mergeCell ref="I13:J14"/>
    <mergeCell ref="I11:J12"/>
    <mergeCell ref="H8:H11"/>
    <mergeCell ref="Q12:Q13"/>
    <mergeCell ref="M8:M9"/>
    <mergeCell ref="L14:L15"/>
    <mergeCell ref="M14:M15"/>
    <mergeCell ref="J9:J10"/>
    <mergeCell ref="N8:N9"/>
    <mergeCell ref="Q8:Q11"/>
    <mergeCell ref="H12:H13"/>
    <mergeCell ref="N14:N15"/>
    <mergeCell ref="B14:B23"/>
    <mergeCell ref="H14:H17"/>
    <mergeCell ref="J15:J16"/>
    <mergeCell ref="F16:G17"/>
    <mergeCell ref="E18:E19"/>
    <mergeCell ref="L20:L21"/>
    <mergeCell ref="E8:E17"/>
    <mergeCell ref="I17:J18"/>
    <mergeCell ref="F8:G9"/>
    <mergeCell ref="J21:J22"/>
    <mergeCell ref="K10:K11"/>
    <mergeCell ref="J27:J28"/>
    <mergeCell ref="I19:J20"/>
    <mergeCell ref="K14:K15"/>
    <mergeCell ref="K16:K17"/>
    <mergeCell ref="H26:H29"/>
    <mergeCell ref="I23:J24"/>
    <mergeCell ref="K20:K21"/>
    <mergeCell ref="O15:O16"/>
    <mergeCell ref="K22:K23"/>
    <mergeCell ref="L22:L23"/>
    <mergeCell ref="M22:M23"/>
    <mergeCell ref="N22:N23"/>
    <mergeCell ref="M16:M17"/>
    <mergeCell ref="N16:N17"/>
    <mergeCell ref="T26:T29"/>
    <mergeCell ref="X25:Y26"/>
    <mergeCell ref="R16:S17"/>
    <mergeCell ref="U20:V21"/>
    <mergeCell ref="W20:W29"/>
    <mergeCell ref="U16:V17"/>
    <mergeCell ref="R28:S29"/>
    <mergeCell ref="U28:V29"/>
    <mergeCell ref="Q20:Q23"/>
    <mergeCell ref="T30:T31"/>
    <mergeCell ref="AF20:AG29"/>
    <mergeCell ref="K26:K27"/>
    <mergeCell ref="Z30:AA31"/>
    <mergeCell ref="Q24:Q25"/>
    <mergeCell ref="T24:T25"/>
    <mergeCell ref="K28:K29"/>
    <mergeCell ref="M28:M29"/>
    <mergeCell ref="N28:N29"/>
    <mergeCell ref="AA25:AB26"/>
    <mergeCell ref="N26:N27"/>
    <mergeCell ref="Q26:Q29"/>
    <mergeCell ref="H24:H25"/>
    <mergeCell ref="I29:J30"/>
    <mergeCell ref="L26:L27"/>
    <mergeCell ref="O27:O28"/>
    <mergeCell ref="L28:L29"/>
    <mergeCell ref="C25:D26"/>
    <mergeCell ref="I25:J26"/>
    <mergeCell ref="F28:G29"/>
    <mergeCell ref="M26:M27"/>
    <mergeCell ref="E20:E29"/>
    <mergeCell ref="F20:G21"/>
    <mergeCell ref="H20:H23"/>
    <mergeCell ref="C35:D36"/>
    <mergeCell ref="I35:J36"/>
    <mergeCell ref="I31:J32"/>
    <mergeCell ref="E32:E41"/>
    <mergeCell ref="F32:G33"/>
    <mergeCell ref="H32:H35"/>
    <mergeCell ref="J33:J34"/>
    <mergeCell ref="H36:H37"/>
    <mergeCell ref="F40:G41"/>
    <mergeCell ref="N32:N33"/>
    <mergeCell ref="M40:M41"/>
    <mergeCell ref="K34:K35"/>
    <mergeCell ref="L34:L35"/>
    <mergeCell ref="N40:N41"/>
    <mergeCell ref="K32:K33"/>
    <mergeCell ref="L32:L33"/>
    <mergeCell ref="K40:K41"/>
    <mergeCell ref="M32:M33"/>
    <mergeCell ref="M34:M35"/>
    <mergeCell ref="AL32:AL33"/>
    <mergeCell ref="AI32:AI33"/>
    <mergeCell ref="Q32:Q35"/>
    <mergeCell ref="AH32:AH33"/>
    <mergeCell ref="AE34:AF43"/>
    <mergeCell ref="AG34:AH43"/>
    <mergeCell ref="AA35:AB36"/>
    <mergeCell ref="R32:S33"/>
    <mergeCell ref="T32:T35"/>
    <mergeCell ref="U32:V33"/>
    <mergeCell ref="N34:N35"/>
    <mergeCell ref="N38:N39"/>
    <mergeCell ref="Q38:Q41"/>
    <mergeCell ref="U52:V53"/>
    <mergeCell ref="O33:O34"/>
    <mergeCell ref="AI34:AJ43"/>
    <mergeCell ref="AK34:AL43"/>
    <mergeCell ref="R40:S41"/>
    <mergeCell ref="T38:T41"/>
    <mergeCell ref="W32:W41"/>
    <mergeCell ref="Z32:Z41"/>
    <mergeCell ref="X35:Y36"/>
    <mergeCell ref="T36:T37"/>
    <mergeCell ref="AE32:AE33"/>
    <mergeCell ref="U40:V41"/>
    <mergeCell ref="Q36:Q37"/>
    <mergeCell ref="N44:N45"/>
    <mergeCell ref="T48:T49"/>
    <mergeCell ref="T42:T43"/>
    <mergeCell ref="R44:S45"/>
    <mergeCell ref="Q48:Q49"/>
    <mergeCell ref="T44:T47"/>
    <mergeCell ref="Q44:Q47"/>
    <mergeCell ref="N46:N47"/>
    <mergeCell ref="M38:M39"/>
    <mergeCell ref="AC38:AC47"/>
    <mergeCell ref="J39:J40"/>
    <mergeCell ref="O39:O40"/>
    <mergeCell ref="W42:W43"/>
    <mergeCell ref="Z42:Z43"/>
    <mergeCell ref="I37:J38"/>
    <mergeCell ref="B38:B47"/>
    <mergeCell ref="H38:H41"/>
    <mergeCell ref="K38:K39"/>
    <mergeCell ref="L38:L39"/>
    <mergeCell ref="C49:D50"/>
    <mergeCell ref="I49:J50"/>
    <mergeCell ref="I47:J48"/>
    <mergeCell ref="K46:K47"/>
    <mergeCell ref="E44:E53"/>
    <mergeCell ref="F44:G45"/>
    <mergeCell ref="H44:H47"/>
    <mergeCell ref="K44:K45"/>
    <mergeCell ref="H48:H49"/>
    <mergeCell ref="F52:G53"/>
    <mergeCell ref="E42:E43"/>
    <mergeCell ref="J51:J52"/>
    <mergeCell ref="I43:J44"/>
    <mergeCell ref="L44:L45"/>
    <mergeCell ref="I41:J42"/>
    <mergeCell ref="L40:L41"/>
    <mergeCell ref="L52:L53"/>
    <mergeCell ref="L46:L47"/>
    <mergeCell ref="M46:M47"/>
    <mergeCell ref="J45:J46"/>
    <mergeCell ref="M44:M45"/>
    <mergeCell ref="X49:Y50"/>
    <mergeCell ref="M52:M53"/>
    <mergeCell ref="AE44:AF50"/>
    <mergeCell ref="AG44:AH50"/>
    <mergeCell ref="AA49:AB50"/>
    <mergeCell ref="T50:T53"/>
    <mergeCell ref="O45:O46"/>
    <mergeCell ref="N52:N53"/>
    <mergeCell ref="R52:S53"/>
    <mergeCell ref="Z54:AA55"/>
    <mergeCell ref="AI51:AJ53"/>
    <mergeCell ref="H50:H53"/>
    <mergeCell ref="K50:K51"/>
    <mergeCell ref="L50:L51"/>
    <mergeCell ref="M50:M51"/>
    <mergeCell ref="N50:N51"/>
    <mergeCell ref="Z44:Z53"/>
    <mergeCell ref="U44:V45"/>
    <mergeCell ref="W44:W53"/>
    <mergeCell ref="AK44:AL50"/>
    <mergeCell ref="AG51:AH53"/>
    <mergeCell ref="AE51:AF53"/>
    <mergeCell ref="AK51:AL53"/>
    <mergeCell ref="AI44:AJ50"/>
    <mergeCell ref="Q50:Q53"/>
    <mergeCell ref="I53:J54"/>
    <mergeCell ref="T54:T55"/>
    <mergeCell ref="O51:O52"/>
    <mergeCell ref="K52:K5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333" t="s">
        <v>251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4" t="s">
        <v>252</v>
      </c>
      <c r="R2" s="334"/>
      <c r="S2" s="334"/>
      <c r="T2" s="334"/>
      <c r="U2" s="334"/>
      <c r="V2" s="334"/>
      <c r="W2" s="334"/>
      <c r="X2" s="334"/>
      <c r="Y2" s="334"/>
      <c r="Z2" s="332" t="s">
        <v>133</v>
      </c>
      <c r="AA2" s="332"/>
      <c r="AB2" s="332"/>
      <c r="AC2" s="332"/>
      <c r="AD2" s="332" t="s">
        <v>139</v>
      </c>
      <c r="AE2" s="332"/>
      <c r="AF2" s="332"/>
      <c r="AG2" s="332"/>
      <c r="AH2" s="332"/>
      <c r="AI2" s="332"/>
      <c r="AJ2" s="332"/>
      <c r="AK2" s="332"/>
      <c r="AL2" s="332"/>
      <c r="AM2" s="42"/>
    </row>
    <row r="3" spans="1:39" ht="15" customHeight="1">
      <c r="A3" s="4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334"/>
      <c r="S3" s="334"/>
      <c r="T3" s="334"/>
      <c r="U3" s="334"/>
      <c r="V3" s="334"/>
      <c r="W3" s="334"/>
      <c r="X3" s="334"/>
      <c r="Y3" s="334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42"/>
    </row>
    <row r="4" spans="1:39" ht="15" customHeight="1">
      <c r="A4" s="4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4"/>
      <c r="R4" s="334"/>
      <c r="S4" s="334"/>
      <c r="T4" s="334"/>
      <c r="U4" s="334"/>
      <c r="V4" s="334"/>
      <c r="W4" s="334"/>
      <c r="X4" s="334"/>
      <c r="Y4" s="334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>
        <v>6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今泉聖</v>
      </c>
      <c r="F8" s="159" t="s">
        <v>261</v>
      </c>
      <c r="G8" s="160"/>
      <c r="H8" s="176" t="str">
        <f>IF(AND(I7="",I11=""),"",IF(I7="W",L8,L10))</f>
        <v>今泉聖</v>
      </c>
      <c r="I8" s="215"/>
      <c r="J8" s="215"/>
      <c r="K8" s="180">
        <v>1</v>
      </c>
      <c r="L8" s="152" t="s">
        <v>18</v>
      </c>
      <c r="M8" s="152" t="s">
        <v>107</v>
      </c>
      <c r="N8" s="179" t="s">
        <v>244</v>
      </c>
      <c r="O8" s="122"/>
      <c r="Q8" s="176" t="str">
        <f>IF(AND(I7="",I11=""),"",IF(I7&lt;&gt;"W",L8,L10))</f>
        <v>福本宇太郎</v>
      </c>
      <c r="R8" s="169" t="s">
        <v>261</v>
      </c>
      <c r="S8" s="170"/>
      <c r="T8" s="176" t="str">
        <f>IF(R8="W",Q8,Q14)</f>
        <v>福本宇太郎</v>
      </c>
      <c r="U8" s="214" t="s">
        <v>261</v>
      </c>
      <c r="V8" s="210"/>
      <c r="W8" s="195" t="str">
        <f>IF(U8="W",T8,T14)</f>
        <v>福本宇太郎</v>
      </c>
      <c r="X8" s="9"/>
      <c r="Y8" s="9"/>
      <c r="Z8" s="195" t="str">
        <f>IF(X11="W",W8,W20)</f>
        <v>福本宇太郎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149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 t="s">
        <v>261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261</v>
      </c>
      <c r="Y11" s="210"/>
      <c r="Z11" s="196"/>
      <c r="AA11" s="210">
        <v>6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内垣建一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今泉聖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出口耕平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月村基樹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>
        <v>0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97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261</v>
      </c>
      <c r="AG18" s="104"/>
      <c r="AH18" s="105"/>
      <c r="AI18" s="105"/>
      <c r="AJ18" s="106"/>
      <c r="AK18" s="214">
        <v>7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月村基樹</v>
      </c>
      <c r="F20" s="169" t="s">
        <v>261</v>
      </c>
      <c r="G20" s="170"/>
      <c r="H20" s="176" t="str">
        <f>IF(AND(I19="",I23=""),"",IF(I19="W",L20,L22))</f>
        <v>月村基樹</v>
      </c>
      <c r="I20" s="204"/>
      <c r="J20" s="204"/>
      <c r="K20" s="180">
        <v>5</v>
      </c>
      <c r="L20" s="152" t="s">
        <v>61</v>
      </c>
      <c r="M20" s="152" t="s">
        <v>64</v>
      </c>
      <c r="N20" s="179" t="s">
        <v>244</v>
      </c>
      <c r="O20" s="122"/>
      <c r="Q20" s="176" t="str">
        <f>IF(AND(I19="",I23=""),"",IF(I19&lt;&gt;"W",L20,L22))</f>
        <v>小袖一夫</v>
      </c>
      <c r="R20" s="169" t="s">
        <v>261</v>
      </c>
      <c r="S20" s="170"/>
      <c r="T20" s="176" t="str">
        <f>IF(R20="W",Q20,Q26)</f>
        <v>小袖一夫</v>
      </c>
      <c r="U20" s="214" t="s">
        <v>257</v>
      </c>
      <c r="V20" s="210"/>
      <c r="W20" s="195" t="str">
        <f>IF(U20="W",T20,T26)</f>
        <v>小袖一夫</v>
      </c>
      <c r="X20" s="113"/>
      <c r="Y20" s="16"/>
      <c r="Z20" s="195" t="str">
        <f>IF(C11&lt;&gt;"W",E8,E20)</f>
        <v>月村基樹</v>
      </c>
      <c r="AA20" s="134"/>
      <c r="AB20" s="9"/>
      <c r="AC20" s="212"/>
      <c r="AD20" s="43"/>
      <c r="AE20" s="109"/>
      <c r="AF20" s="198" t="str">
        <f>IF(AND(AE32="",AH32=""),"",IF(AE32="W",AE34,AG34))</f>
        <v>内垣建一</v>
      </c>
      <c r="AG20" s="198"/>
      <c r="AH20" s="109"/>
      <c r="AI20" s="109"/>
      <c r="AJ20" s="331" t="str">
        <f>IF(AND(AI32="",AL32=""),"",IF(AI32="W",AI34,AK34))</f>
        <v>月村基樹</v>
      </c>
      <c r="AK20" s="331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331"/>
      <c r="AK21" s="331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150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331"/>
      <c r="AK22" s="331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5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331"/>
      <c r="AK23" s="331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331"/>
      <c r="AK24" s="331"/>
      <c r="AL24" s="109"/>
      <c r="AM24" s="6"/>
    </row>
    <row r="25" spans="1:39" ht="15" customHeight="1">
      <c r="A25" s="6"/>
      <c r="B25" s="9"/>
      <c r="C25" s="204">
        <v>5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6</v>
      </c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331"/>
      <c r="AK25" s="331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菅野友紀</v>
      </c>
      <c r="I26" s="204"/>
      <c r="J26" s="204"/>
      <c r="K26" s="180">
        <v>7</v>
      </c>
      <c r="L26" s="152" t="s">
        <v>118</v>
      </c>
      <c r="M26" s="152" t="s">
        <v>117</v>
      </c>
      <c r="N26" s="179" t="s">
        <v>244</v>
      </c>
      <c r="O26" s="122"/>
      <c r="Q26" s="176" t="str">
        <f>IF(AND(I25="",I29=""),"",IF(I25&lt;&gt;"W",L26,L28))</f>
        <v>富永泰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331"/>
      <c r="AK26" s="331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331"/>
      <c r="AK27" s="331"/>
      <c r="AL27" s="109"/>
      <c r="AM27" s="43"/>
    </row>
    <row r="28" spans="1:39" ht="15" customHeight="1">
      <c r="A28" s="43"/>
      <c r="B28" s="9"/>
      <c r="E28" s="196"/>
      <c r="F28" s="169">
        <v>4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151</v>
      </c>
      <c r="M28" s="152"/>
      <c r="N28" s="179" t="s">
        <v>245</v>
      </c>
      <c r="O28" s="164"/>
      <c r="P28" s="136"/>
      <c r="Q28" s="177"/>
      <c r="R28" s="169">
        <v>3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331"/>
      <c r="AK28" s="331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6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331"/>
      <c r="AK29" s="331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98</v>
      </c>
      <c r="U30" s="9"/>
      <c r="V30" s="9"/>
      <c r="W30" s="9"/>
      <c r="Y30" s="40"/>
      <c r="Z30" s="175" t="s">
        <v>99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倉内秀介</v>
      </c>
      <c r="F32" s="169" t="s">
        <v>261</v>
      </c>
      <c r="G32" s="170"/>
      <c r="H32" s="176" t="str">
        <f>IF(AND(I31="",I35=""),"",IF(I31="W",L32,L34))</f>
        <v>倉内秀介</v>
      </c>
      <c r="I32" s="204"/>
      <c r="J32" s="204"/>
      <c r="K32" s="180">
        <v>9</v>
      </c>
      <c r="L32" s="152" t="s">
        <v>29</v>
      </c>
      <c r="M32" s="152" t="s">
        <v>109</v>
      </c>
      <c r="N32" s="179" t="s">
        <v>244</v>
      </c>
      <c r="O32" s="122"/>
      <c r="Q32" s="176" t="str">
        <f>IF(AND(I31="",I35=""),"",IF(I31&lt;&gt;"W",L32,L34))</f>
        <v>宮口高虎</v>
      </c>
      <c r="R32" s="169" t="s">
        <v>257</v>
      </c>
      <c r="S32" s="170"/>
      <c r="T32" s="176" t="str">
        <f>IF(R32="W",Q32,Q38)</f>
        <v>宮口高虎</v>
      </c>
      <c r="U32" s="214" t="s">
        <v>261</v>
      </c>
      <c r="V32" s="210"/>
      <c r="W32" s="195" t="str">
        <f>IF(U32="W",T32,T38)</f>
        <v>宮口高虎</v>
      </c>
      <c r="X32" s="9"/>
      <c r="Y32" s="40"/>
      <c r="Z32" s="195" t="str">
        <f>IF(X35="W",W32,W44)</f>
        <v>宮口高虎</v>
      </c>
      <c r="AA32" s="9"/>
      <c r="AB32" s="9"/>
      <c r="AC32" s="46"/>
      <c r="AD32" s="43"/>
      <c r="AE32" s="233">
        <v>4</v>
      </c>
      <c r="AF32" s="104"/>
      <c r="AG32" s="106"/>
      <c r="AH32" s="214" t="s">
        <v>261</v>
      </c>
      <c r="AI32" s="233">
        <v>6</v>
      </c>
      <c r="AJ32" s="104"/>
      <c r="AK32" s="106"/>
      <c r="AL32" s="214" t="s">
        <v>261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152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今泉聖</v>
      </c>
      <c r="AF34" s="198"/>
      <c r="AG34" s="198" t="str">
        <f>AC38</f>
        <v>内垣建一</v>
      </c>
      <c r="AH34" s="198"/>
      <c r="AI34" s="331" t="str">
        <f>B38</f>
        <v>倉内秀介</v>
      </c>
      <c r="AJ34" s="331"/>
      <c r="AK34" s="198" t="str">
        <f>AC14</f>
        <v>月村基樹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3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>
        <v>2</v>
      </c>
      <c r="AB35" s="216"/>
      <c r="AC35" s="41"/>
      <c r="AD35" s="43"/>
      <c r="AE35" s="198"/>
      <c r="AF35" s="198"/>
      <c r="AG35" s="198"/>
      <c r="AH35" s="198"/>
      <c r="AI35" s="331"/>
      <c r="AJ35" s="331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331"/>
      <c r="AJ36" s="331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331"/>
      <c r="AJ37" s="331"/>
      <c r="AK37" s="198"/>
      <c r="AL37" s="198"/>
      <c r="AM37" s="9"/>
    </row>
    <row r="38" spans="1:39" ht="15" customHeight="1">
      <c r="A38" s="43"/>
      <c r="B38" s="328" t="str">
        <f>IF(AND(C35="",C49=""),"",IF(C35="W",E32,E44))</f>
        <v>倉内秀介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菅野友紀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内垣建一</v>
      </c>
      <c r="AD38" s="43"/>
      <c r="AE38" s="198"/>
      <c r="AF38" s="198"/>
      <c r="AG38" s="198"/>
      <c r="AH38" s="198"/>
      <c r="AI38" s="331"/>
      <c r="AJ38" s="331"/>
      <c r="AK38" s="198"/>
      <c r="AL38" s="198"/>
      <c r="AM38" s="43"/>
    </row>
    <row r="39" spans="1:39" ht="15" customHeight="1">
      <c r="A39" s="43"/>
      <c r="B39" s="329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331"/>
      <c r="AJ39" s="331"/>
      <c r="AK39" s="198"/>
      <c r="AL39" s="198"/>
      <c r="AM39" s="43"/>
    </row>
    <row r="40" spans="1:39" ht="15" customHeight="1">
      <c r="A40" s="43"/>
      <c r="B40" s="329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>
        <v>4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331"/>
      <c r="AJ40" s="331"/>
      <c r="AK40" s="198"/>
      <c r="AL40" s="198"/>
      <c r="AM40" s="43"/>
    </row>
    <row r="41" spans="1:39" ht="15" customHeight="1">
      <c r="A41" s="43"/>
      <c r="B41" s="329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331"/>
      <c r="AJ41" s="331"/>
      <c r="AK41" s="198"/>
      <c r="AL41" s="198"/>
      <c r="AM41" s="43"/>
    </row>
    <row r="42" spans="1:39" ht="15" customHeight="1">
      <c r="A42" s="43"/>
      <c r="B42" s="329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100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331"/>
      <c r="AJ42" s="331"/>
      <c r="AK42" s="198"/>
      <c r="AL42" s="198"/>
      <c r="AM42" s="43"/>
    </row>
    <row r="43" spans="1:39" ht="15" customHeight="1">
      <c r="A43" s="43"/>
      <c r="B43" s="329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331"/>
      <c r="AJ43" s="331"/>
      <c r="AK43" s="198"/>
      <c r="AL43" s="198"/>
      <c r="AM43" s="43"/>
    </row>
    <row r="44" spans="1:39" ht="15" customHeight="1">
      <c r="A44" s="43"/>
      <c r="B44" s="329"/>
      <c r="C44" s="37"/>
      <c r="D44" s="17"/>
      <c r="E44" s="325" t="str">
        <f>IF(AND(F44="",F52=""),"",IF(F44="W",H44,H50))</f>
        <v>内垣建一</v>
      </c>
      <c r="F44" s="169" t="s">
        <v>261</v>
      </c>
      <c r="G44" s="170"/>
      <c r="H44" s="176" t="str">
        <f>IF(AND(I43="",I47=""),"",IF(I43="W",L44,L46))</f>
        <v>内垣建一</v>
      </c>
      <c r="I44" s="204"/>
      <c r="J44" s="204"/>
      <c r="K44" s="180">
        <v>13</v>
      </c>
      <c r="L44" s="152" t="s">
        <v>75</v>
      </c>
      <c r="M44" s="152" t="s">
        <v>64</v>
      </c>
      <c r="N44" s="179" t="s">
        <v>244</v>
      </c>
      <c r="O44" s="122"/>
      <c r="Q44" s="176" t="str">
        <f>IF(AND(I43="",I47=""),"",IF(I43&lt;&gt;"W",L44,L46))</f>
        <v>外崎和浩</v>
      </c>
      <c r="R44" s="169" t="s">
        <v>261</v>
      </c>
      <c r="S44" s="170"/>
      <c r="T44" s="262" t="str">
        <f>IF(R44="W",Q44,Q50)</f>
        <v>外崎和浩</v>
      </c>
      <c r="U44" s="214" t="s">
        <v>261</v>
      </c>
      <c r="V44" s="210"/>
      <c r="W44" s="195" t="str">
        <f>IF(U44="W",T44,T50)</f>
        <v>外崎和浩</v>
      </c>
      <c r="X44" s="113"/>
      <c r="Y44" s="16"/>
      <c r="Z44" s="195" t="str">
        <f>IF(C35&lt;&gt;"W",E32,E44)</f>
        <v>内垣建一</v>
      </c>
      <c r="AA44" s="134"/>
      <c r="AB44" s="9"/>
      <c r="AC44" s="201"/>
      <c r="AD44" s="43"/>
      <c r="AE44" s="198" t="s">
        <v>263</v>
      </c>
      <c r="AF44" s="198"/>
      <c r="AG44" s="198" t="s">
        <v>264</v>
      </c>
      <c r="AH44" s="198"/>
      <c r="AI44" s="198" t="s">
        <v>274</v>
      </c>
      <c r="AJ44" s="198"/>
      <c r="AK44" s="198" t="s">
        <v>275</v>
      </c>
      <c r="AL44" s="198"/>
      <c r="AM44" s="43"/>
    </row>
    <row r="45" spans="1:39" ht="15" customHeight="1">
      <c r="A45" s="43"/>
      <c r="B45" s="329"/>
      <c r="C45" s="37"/>
      <c r="D45" s="19"/>
      <c r="E45" s="32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329"/>
      <c r="C46" s="37"/>
      <c r="D46" s="19"/>
      <c r="E46" s="32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2" t="s">
        <v>153</v>
      </c>
      <c r="M46" s="152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330"/>
      <c r="C47" s="37"/>
      <c r="D47" s="19"/>
      <c r="E47" s="326"/>
      <c r="F47" s="30"/>
      <c r="H47" s="178"/>
      <c r="I47" s="204">
        <v>2</v>
      </c>
      <c r="J47" s="204"/>
      <c r="K47" s="166"/>
      <c r="L47" s="152"/>
      <c r="M47" s="152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32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3</v>
      </c>
      <c r="D49" s="170"/>
      <c r="E49" s="326"/>
      <c r="F49" s="30"/>
      <c r="G49" s="17"/>
      <c r="H49" s="162"/>
      <c r="I49" s="204" t="s">
        <v>247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1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326"/>
      <c r="F50" s="30"/>
      <c r="G50" s="17"/>
      <c r="H50" s="176" t="str">
        <f>IF(AND(I49="",I53=""),"",IF(I49="W",L50,L52))</f>
        <v>出口耕平</v>
      </c>
      <c r="I50" s="204"/>
      <c r="J50" s="204"/>
      <c r="K50" s="180">
        <v>15</v>
      </c>
      <c r="L50" s="152" t="s">
        <v>154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32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326"/>
      <c r="F52" s="169">
        <v>0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327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95</v>
      </c>
      <c r="U54" s="9"/>
      <c r="V54" s="9"/>
      <c r="W54" s="9"/>
      <c r="Y54" s="40"/>
      <c r="Z54" s="175" t="s">
        <v>96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O9:O10"/>
    <mergeCell ref="T18:T19"/>
    <mergeCell ref="AE9:AL11"/>
    <mergeCell ref="AA11:AB12"/>
    <mergeCell ref="AE12:AL15"/>
    <mergeCell ref="R20:S21"/>
    <mergeCell ref="T20:T23"/>
    <mergeCell ref="AK18:AK19"/>
    <mergeCell ref="T8:T11"/>
    <mergeCell ref="B2:P4"/>
    <mergeCell ref="Q2:Y4"/>
    <mergeCell ref="Z2:AC4"/>
    <mergeCell ref="K8:K9"/>
    <mergeCell ref="L8:L9"/>
    <mergeCell ref="W8:W17"/>
    <mergeCell ref="Z8:Z17"/>
    <mergeCell ref="L10:L11"/>
    <mergeCell ref="M10:M11"/>
    <mergeCell ref="N10:N11"/>
    <mergeCell ref="R8:S9"/>
    <mergeCell ref="T14:T17"/>
    <mergeCell ref="T12:T13"/>
    <mergeCell ref="U8:V9"/>
    <mergeCell ref="AE5:AL7"/>
    <mergeCell ref="X11:Y12"/>
    <mergeCell ref="W18:W19"/>
    <mergeCell ref="AD2:AL4"/>
    <mergeCell ref="AF18:AF19"/>
    <mergeCell ref="AC14:AC23"/>
    <mergeCell ref="C11:D12"/>
    <mergeCell ref="I7:J8"/>
    <mergeCell ref="AJ20:AK29"/>
    <mergeCell ref="Z18:Z19"/>
    <mergeCell ref="Z20:Z29"/>
    <mergeCell ref="L16:L17"/>
    <mergeCell ref="O21:O22"/>
    <mergeCell ref="M20:M21"/>
    <mergeCell ref="N20:N21"/>
    <mergeCell ref="Q14:Q17"/>
    <mergeCell ref="I13:J14"/>
    <mergeCell ref="I11:J12"/>
    <mergeCell ref="H8:H11"/>
    <mergeCell ref="Q12:Q13"/>
    <mergeCell ref="M8:M9"/>
    <mergeCell ref="L14:L15"/>
    <mergeCell ref="M14:M15"/>
    <mergeCell ref="J9:J10"/>
    <mergeCell ref="N8:N9"/>
    <mergeCell ref="Q8:Q11"/>
    <mergeCell ref="H12:H13"/>
    <mergeCell ref="N14:N15"/>
    <mergeCell ref="B14:B23"/>
    <mergeCell ref="H14:H17"/>
    <mergeCell ref="J15:J16"/>
    <mergeCell ref="F16:G17"/>
    <mergeCell ref="E18:E19"/>
    <mergeCell ref="L20:L21"/>
    <mergeCell ref="E8:E17"/>
    <mergeCell ref="I17:J18"/>
    <mergeCell ref="F8:G9"/>
    <mergeCell ref="J21:J22"/>
    <mergeCell ref="K10:K11"/>
    <mergeCell ref="J27:J28"/>
    <mergeCell ref="I19:J20"/>
    <mergeCell ref="K14:K15"/>
    <mergeCell ref="K16:K17"/>
    <mergeCell ref="H26:H29"/>
    <mergeCell ref="I23:J24"/>
    <mergeCell ref="K20:K21"/>
    <mergeCell ref="O15:O16"/>
    <mergeCell ref="K22:K23"/>
    <mergeCell ref="L22:L23"/>
    <mergeCell ref="M22:M23"/>
    <mergeCell ref="N22:N23"/>
    <mergeCell ref="M16:M17"/>
    <mergeCell ref="N16:N17"/>
    <mergeCell ref="T26:T29"/>
    <mergeCell ref="X25:Y26"/>
    <mergeCell ref="R16:S17"/>
    <mergeCell ref="U20:V21"/>
    <mergeCell ref="W20:W29"/>
    <mergeCell ref="U16:V17"/>
    <mergeCell ref="R28:S29"/>
    <mergeCell ref="U28:V29"/>
    <mergeCell ref="Q20:Q23"/>
    <mergeCell ref="T30:T31"/>
    <mergeCell ref="AF20:AG29"/>
    <mergeCell ref="K26:K27"/>
    <mergeCell ref="Z30:AA31"/>
    <mergeCell ref="Q24:Q25"/>
    <mergeCell ref="T24:T25"/>
    <mergeCell ref="K28:K29"/>
    <mergeCell ref="M28:M29"/>
    <mergeCell ref="N28:N29"/>
    <mergeCell ref="AA25:AB26"/>
    <mergeCell ref="N26:N27"/>
    <mergeCell ref="Q26:Q29"/>
    <mergeCell ref="H24:H25"/>
    <mergeCell ref="I29:J30"/>
    <mergeCell ref="L26:L27"/>
    <mergeCell ref="O27:O28"/>
    <mergeCell ref="L28:L29"/>
    <mergeCell ref="C25:D26"/>
    <mergeCell ref="I25:J26"/>
    <mergeCell ref="F28:G29"/>
    <mergeCell ref="M26:M27"/>
    <mergeCell ref="E20:E29"/>
    <mergeCell ref="F20:G21"/>
    <mergeCell ref="H20:H23"/>
    <mergeCell ref="C35:D36"/>
    <mergeCell ref="I35:J36"/>
    <mergeCell ref="I31:J32"/>
    <mergeCell ref="E32:E41"/>
    <mergeCell ref="F32:G33"/>
    <mergeCell ref="H32:H35"/>
    <mergeCell ref="J33:J34"/>
    <mergeCell ref="H36:H37"/>
    <mergeCell ref="F40:G41"/>
    <mergeCell ref="N32:N33"/>
    <mergeCell ref="M40:M41"/>
    <mergeCell ref="K34:K35"/>
    <mergeCell ref="L34:L35"/>
    <mergeCell ref="N40:N41"/>
    <mergeCell ref="K32:K33"/>
    <mergeCell ref="L32:L33"/>
    <mergeCell ref="K40:K41"/>
    <mergeCell ref="M32:M33"/>
    <mergeCell ref="M34:M35"/>
    <mergeCell ref="AL32:AL33"/>
    <mergeCell ref="AI32:AI33"/>
    <mergeCell ref="Q32:Q35"/>
    <mergeCell ref="AH32:AH33"/>
    <mergeCell ref="AE34:AF43"/>
    <mergeCell ref="AG34:AH43"/>
    <mergeCell ref="AA35:AB36"/>
    <mergeCell ref="R32:S33"/>
    <mergeCell ref="T32:T35"/>
    <mergeCell ref="U32:V33"/>
    <mergeCell ref="N34:N35"/>
    <mergeCell ref="N38:N39"/>
    <mergeCell ref="Q38:Q41"/>
    <mergeCell ref="U52:V53"/>
    <mergeCell ref="O33:O34"/>
    <mergeCell ref="AI34:AJ43"/>
    <mergeCell ref="AK34:AL43"/>
    <mergeCell ref="R40:S41"/>
    <mergeCell ref="T38:T41"/>
    <mergeCell ref="W32:W41"/>
    <mergeCell ref="Z32:Z41"/>
    <mergeCell ref="X35:Y36"/>
    <mergeCell ref="T36:T37"/>
    <mergeCell ref="AE32:AE33"/>
    <mergeCell ref="U40:V41"/>
    <mergeCell ref="Q36:Q37"/>
    <mergeCell ref="N44:N45"/>
    <mergeCell ref="T48:T49"/>
    <mergeCell ref="T42:T43"/>
    <mergeCell ref="R44:S45"/>
    <mergeCell ref="Q48:Q49"/>
    <mergeCell ref="T44:T47"/>
    <mergeCell ref="Q44:Q47"/>
    <mergeCell ref="N46:N47"/>
    <mergeCell ref="M38:M39"/>
    <mergeCell ref="AC38:AC47"/>
    <mergeCell ref="J39:J40"/>
    <mergeCell ref="O39:O40"/>
    <mergeCell ref="W42:W43"/>
    <mergeCell ref="Z42:Z43"/>
    <mergeCell ref="I37:J38"/>
    <mergeCell ref="B38:B47"/>
    <mergeCell ref="H38:H41"/>
    <mergeCell ref="K38:K39"/>
    <mergeCell ref="L38:L39"/>
    <mergeCell ref="C49:D50"/>
    <mergeCell ref="I49:J50"/>
    <mergeCell ref="I47:J48"/>
    <mergeCell ref="K46:K47"/>
    <mergeCell ref="E44:E53"/>
    <mergeCell ref="F44:G45"/>
    <mergeCell ref="H44:H47"/>
    <mergeCell ref="K44:K45"/>
    <mergeCell ref="H48:H49"/>
    <mergeCell ref="F52:G53"/>
    <mergeCell ref="E42:E43"/>
    <mergeCell ref="J51:J52"/>
    <mergeCell ref="I43:J44"/>
    <mergeCell ref="L44:L45"/>
    <mergeCell ref="I41:J42"/>
    <mergeCell ref="L40:L41"/>
    <mergeCell ref="L52:L53"/>
    <mergeCell ref="L46:L47"/>
    <mergeCell ref="M46:M47"/>
    <mergeCell ref="J45:J46"/>
    <mergeCell ref="M44:M45"/>
    <mergeCell ref="X49:Y50"/>
    <mergeCell ref="M52:M53"/>
    <mergeCell ref="AE44:AF50"/>
    <mergeCell ref="AG44:AH50"/>
    <mergeCell ref="AA49:AB50"/>
    <mergeCell ref="T50:T53"/>
    <mergeCell ref="O45:O46"/>
    <mergeCell ref="N52:N53"/>
    <mergeCell ref="R52:S53"/>
    <mergeCell ref="Z54:AA55"/>
    <mergeCell ref="AI51:AJ53"/>
    <mergeCell ref="H50:H53"/>
    <mergeCell ref="K50:K51"/>
    <mergeCell ref="L50:L51"/>
    <mergeCell ref="M50:M51"/>
    <mergeCell ref="N50:N51"/>
    <mergeCell ref="Z44:Z53"/>
    <mergeCell ref="U44:V45"/>
    <mergeCell ref="W44:W53"/>
    <mergeCell ref="AK44:AL50"/>
    <mergeCell ref="AG51:AH53"/>
    <mergeCell ref="AE51:AF53"/>
    <mergeCell ref="AK51:AL53"/>
    <mergeCell ref="AI44:AJ50"/>
    <mergeCell ref="Q50:Q53"/>
    <mergeCell ref="I53:J54"/>
    <mergeCell ref="T54:T55"/>
    <mergeCell ref="O51:O52"/>
    <mergeCell ref="K52:K53"/>
  </mergeCells>
  <printOptions/>
  <pageMargins left="0.1968503937007874" right="0" top="0" bottom="0" header="0" footer="0"/>
  <pageSetup horizontalDpi="300" verticalDpi="3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1"/>
  <sheetViews>
    <sheetView showGridLines="0" tabSelected="1" zoomScale="75" zoomScaleNormal="75" zoomScalePageLayoutView="0" workbookViewId="0" topLeftCell="A1">
      <selection activeCell="X32" sqref="X32"/>
    </sheetView>
  </sheetViews>
  <sheetFormatPr defaultColWidth="9.00390625" defaultRowHeight="13.5"/>
  <cols>
    <col min="1" max="1" width="9.00390625" style="3" customWidth="1"/>
    <col min="2" max="2" width="4.625" style="5" bestFit="1" customWidth="1"/>
    <col min="3" max="3" width="20.625" style="29" customWidth="1"/>
    <col min="4" max="5" width="2.125" style="98" customWidth="1"/>
    <col min="6" max="6" width="20.625" style="99" customWidth="1"/>
    <col min="7" max="8" width="2.125" style="5" customWidth="1"/>
    <col min="9" max="9" width="4.75390625" style="5" customWidth="1"/>
    <col min="10" max="10" width="4.625" style="5" customWidth="1"/>
    <col min="11" max="11" width="3.625" style="47" customWidth="1"/>
    <col min="12" max="12" width="11.625" style="5" customWidth="1"/>
    <col min="13" max="13" width="3.625" style="5" customWidth="1"/>
    <col min="14" max="15" width="4.625" style="5" customWidth="1"/>
    <col min="16" max="16" width="2.125" style="47" customWidth="1"/>
    <col min="17" max="17" width="2.125" style="5" customWidth="1"/>
    <col min="18" max="18" width="20.625" style="99" customWidth="1"/>
    <col min="19" max="19" width="2.125" style="98" customWidth="1"/>
    <col min="20" max="20" width="2.125" style="5" customWidth="1"/>
    <col min="21" max="21" width="20.625" style="29" customWidth="1"/>
    <col min="22" max="22" width="5.375" style="5" bestFit="1" customWidth="1"/>
    <col min="23" max="16384" width="9.00390625" style="3" customWidth="1"/>
  </cols>
  <sheetData>
    <row r="2" spans="2:22" ht="39">
      <c r="B2" s="3"/>
      <c r="C2" s="353" t="s">
        <v>103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"/>
    </row>
    <row r="3" spans="2:22" ht="6" customHeight="1">
      <c r="B3" s="342">
        <v>1</v>
      </c>
      <c r="C3" s="341" t="s">
        <v>276</v>
      </c>
      <c r="D3" s="355" t="s">
        <v>291</v>
      </c>
      <c r="E3" s="348"/>
      <c r="F3" s="54"/>
      <c r="G3" s="3"/>
      <c r="H3" s="3"/>
      <c r="I3" s="336" t="s">
        <v>104</v>
      </c>
      <c r="J3" s="336"/>
      <c r="K3" s="336"/>
      <c r="L3" s="336"/>
      <c r="M3" s="336"/>
      <c r="N3" s="336"/>
      <c r="O3" s="336"/>
      <c r="P3" s="55"/>
      <c r="Q3" s="3"/>
      <c r="R3" s="54"/>
      <c r="S3" s="348">
        <v>7</v>
      </c>
      <c r="T3" s="349"/>
      <c r="U3" s="341" t="s">
        <v>283</v>
      </c>
      <c r="V3" s="342">
        <v>9</v>
      </c>
    </row>
    <row r="4" spans="2:22" ht="6" customHeight="1">
      <c r="B4" s="343"/>
      <c r="C4" s="341"/>
      <c r="D4" s="355"/>
      <c r="E4" s="348"/>
      <c r="F4" s="12"/>
      <c r="G4" s="3"/>
      <c r="H4" s="3"/>
      <c r="I4" s="336"/>
      <c r="J4" s="336"/>
      <c r="K4" s="336"/>
      <c r="L4" s="336"/>
      <c r="M4" s="336"/>
      <c r="N4" s="336"/>
      <c r="O4" s="336"/>
      <c r="P4" s="55"/>
      <c r="Q4" s="3"/>
      <c r="R4" s="12"/>
      <c r="S4" s="348"/>
      <c r="T4" s="349"/>
      <c r="U4" s="341"/>
      <c r="V4" s="343"/>
    </row>
    <row r="5" spans="2:22" ht="6" customHeight="1">
      <c r="B5" s="343"/>
      <c r="C5" s="341"/>
      <c r="D5" s="355"/>
      <c r="E5" s="348"/>
      <c r="F5" s="12"/>
      <c r="G5" s="3"/>
      <c r="H5" s="3"/>
      <c r="I5" s="336"/>
      <c r="J5" s="336"/>
      <c r="K5" s="336"/>
      <c r="L5" s="336"/>
      <c r="M5" s="336"/>
      <c r="N5" s="336"/>
      <c r="O5" s="336"/>
      <c r="P5" s="55"/>
      <c r="Q5" s="3"/>
      <c r="R5" s="12"/>
      <c r="S5" s="348"/>
      <c r="T5" s="349"/>
      <c r="U5" s="341"/>
      <c r="V5" s="343"/>
    </row>
    <row r="6" spans="2:22" ht="6" customHeight="1">
      <c r="B6" s="343"/>
      <c r="C6" s="341"/>
      <c r="D6" s="355"/>
      <c r="E6" s="348"/>
      <c r="F6" s="12"/>
      <c r="G6" s="3"/>
      <c r="H6" s="3"/>
      <c r="I6" s="356" t="s">
        <v>105</v>
      </c>
      <c r="J6" s="357"/>
      <c r="K6" s="357"/>
      <c r="L6" s="357"/>
      <c r="M6" s="357"/>
      <c r="N6" s="357"/>
      <c r="O6" s="357"/>
      <c r="P6" s="55"/>
      <c r="Q6" s="3"/>
      <c r="R6" s="12"/>
      <c r="S6" s="348"/>
      <c r="T6" s="349"/>
      <c r="U6" s="341"/>
      <c r="V6" s="343"/>
    </row>
    <row r="7" spans="2:22" ht="6" customHeight="1">
      <c r="B7" s="343"/>
      <c r="C7" s="341"/>
      <c r="D7" s="56"/>
      <c r="E7" s="57"/>
      <c r="F7" s="12"/>
      <c r="G7" s="3"/>
      <c r="H7" s="58"/>
      <c r="I7" s="357"/>
      <c r="J7" s="357"/>
      <c r="K7" s="357"/>
      <c r="L7" s="357"/>
      <c r="M7" s="357"/>
      <c r="N7" s="357"/>
      <c r="O7" s="357"/>
      <c r="P7" s="59"/>
      <c r="Q7" s="3"/>
      <c r="R7" s="12"/>
      <c r="S7" s="60"/>
      <c r="T7" s="61"/>
      <c r="U7" s="341"/>
      <c r="V7" s="343"/>
    </row>
    <row r="8" spans="2:22" ht="6" customHeight="1">
      <c r="B8" s="343"/>
      <c r="C8" s="341"/>
      <c r="D8" s="62"/>
      <c r="E8" s="57"/>
      <c r="F8" s="12"/>
      <c r="G8" s="3"/>
      <c r="H8" s="58"/>
      <c r="I8" s="357"/>
      <c r="J8" s="357"/>
      <c r="K8" s="357"/>
      <c r="L8" s="357"/>
      <c r="M8" s="357"/>
      <c r="N8" s="357"/>
      <c r="O8" s="357"/>
      <c r="P8" s="59"/>
      <c r="Q8" s="3"/>
      <c r="R8" s="12"/>
      <c r="S8" s="60"/>
      <c r="T8" s="63"/>
      <c r="U8" s="341"/>
      <c r="V8" s="343"/>
    </row>
    <row r="9" spans="2:22" ht="6" customHeight="1">
      <c r="B9" s="343"/>
      <c r="C9" s="341"/>
      <c r="D9" s="62"/>
      <c r="E9" s="57"/>
      <c r="F9" s="345" t="str">
        <f>IF(AND(D3="",D19=""),"",IF(D3="W",C3,C15))</f>
        <v>大井直幸</v>
      </c>
      <c r="G9" s="355" t="s">
        <v>257</v>
      </c>
      <c r="H9" s="348"/>
      <c r="I9" s="357"/>
      <c r="J9" s="357"/>
      <c r="K9" s="357"/>
      <c r="L9" s="357"/>
      <c r="M9" s="357"/>
      <c r="N9" s="357"/>
      <c r="O9" s="357"/>
      <c r="P9" s="358">
        <v>6</v>
      </c>
      <c r="Q9" s="358"/>
      <c r="R9" s="345" t="str">
        <f>IF(AND(S3="",S19=""),"",IF(S3="W",U3,U15))</f>
        <v>内垣建一</v>
      </c>
      <c r="S9" s="60"/>
      <c r="T9" s="63"/>
      <c r="U9" s="341"/>
      <c r="V9" s="343"/>
    </row>
    <row r="10" spans="2:22" ht="6" customHeight="1">
      <c r="B10" s="344"/>
      <c r="C10" s="341"/>
      <c r="D10" s="62"/>
      <c r="E10" s="57"/>
      <c r="F10" s="346"/>
      <c r="G10" s="355"/>
      <c r="H10" s="348"/>
      <c r="I10" s="357"/>
      <c r="J10" s="357"/>
      <c r="K10" s="357"/>
      <c r="L10" s="357"/>
      <c r="M10" s="357"/>
      <c r="N10" s="357"/>
      <c r="O10" s="357"/>
      <c r="P10" s="348"/>
      <c r="Q10" s="358"/>
      <c r="R10" s="346"/>
      <c r="S10" s="60"/>
      <c r="T10" s="63"/>
      <c r="U10" s="341"/>
      <c r="V10" s="344"/>
    </row>
    <row r="11" spans="2:22" ht="6" customHeight="1">
      <c r="B11" s="64"/>
      <c r="C11" s="335"/>
      <c r="D11" s="62"/>
      <c r="E11" s="57"/>
      <c r="F11" s="346"/>
      <c r="G11" s="355"/>
      <c r="H11" s="348"/>
      <c r="I11" s="57"/>
      <c r="J11" s="4"/>
      <c r="K11" s="55"/>
      <c r="L11" s="359">
        <v>42113</v>
      </c>
      <c r="M11" s="3"/>
      <c r="N11" s="3"/>
      <c r="O11" s="3"/>
      <c r="P11" s="348"/>
      <c r="Q11" s="358"/>
      <c r="R11" s="346"/>
      <c r="S11" s="60"/>
      <c r="T11" s="63"/>
      <c r="U11" s="335"/>
      <c r="V11" s="64"/>
    </row>
    <row r="12" spans="2:22" ht="6" customHeight="1">
      <c r="B12" s="64"/>
      <c r="C12" s="336"/>
      <c r="D12" s="62"/>
      <c r="E12" s="65"/>
      <c r="F12" s="346"/>
      <c r="G12" s="355"/>
      <c r="H12" s="348"/>
      <c r="I12" s="57"/>
      <c r="J12" s="4"/>
      <c r="K12" s="55"/>
      <c r="L12" s="359"/>
      <c r="M12" s="3"/>
      <c r="N12" s="3"/>
      <c r="O12" s="3"/>
      <c r="P12" s="348"/>
      <c r="Q12" s="358"/>
      <c r="R12" s="346"/>
      <c r="S12" s="65"/>
      <c r="T12" s="63"/>
      <c r="U12" s="336"/>
      <c r="V12" s="64"/>
    </row>
    <row r="13" spans="2:22" ht="6" customHeight="1">
      <c r="B13" s="64"/>
      <c r="C13" s="336"/>
      <c r="D13" s="62"/>
      <c r="E13" s="57"/>
      <c r="F13" s="346"/>
      <c r="G13" s="66"/>
      <c r="H13" s="51"/>
      <c r="I13" s="58"/>
      <c r="J13" s="4"/>
      <c r="K13" s="55"/>
      <c r="L13" s="359"/>
      <c r="M13" s="3"/>
      <c r="N13" s="3"/>
      <c r="O13" s="3"/>
      <c r="P13" s="67"/>
      <c r="Q13" s="61"/>
      <c r="R13" s="346"/>
      <c r="S13" s="60"/>
      <c r="T13" s="63"/>
      <c r="U13" s="336"/>
      <c r="V13" s="64"/>
    </row>
    <row r="14" spans="2:22" ht="6" customHeight="1">
      <c r="B14" s="64"/>
      <c r="C14" s="337"/>
      <c r="D14" s="62"/>
      <c r="E14" s="57"/>
      <c r="F14" s="346"/>
      <c r="G14" s="68"/>
      <c r="H14" s="51"/>
      <c r="I14" s="360" t="str">
        <f>IF(AND(G9="",G37=""),"",IF(G9="W",F9,F33))</f>
        <v>大井直幸</v>
      </c>
      <c r="J14" s="361"/>
      <c r="K14" s="355" t="s">
        <v>292</v>
      </c>
      <c r="L14" s="359"/>
      <c r="M14" s="349">
        <v>5</v>
      </c>
      <c r="N14" s="360" t="str">
        <f>IF(AND(P9="",P37=""),"",IF(P9="W",R9,R33))</f>
        <v>塙圭介</v>
      </c>
      <c r="O14" s="361"/>
      <c r="P14" s="67"/>
      <c r="Q14" s="63"/>
      <c r="R14" s="346"/>
      <c r="S14" s="60"/>
      <c r="T14" s="63"/>
      <c r="U14" s="337"/>
      <c r="V14" s="64"/>
    </row>
    <row r="15" spans="2:22" ht="6" customHeight="1">
      <c r="B15" s="342">
        <v>2</v>
      </c>
      <c r="C15" s="341" t="s">
        <v>277</v>
      </c>
      <c r="D15" s="62"/>
      <c r="E15" s="57"/>
      <c r="F15" s="346"/>
      <c r="G15" s="68"/>
      <c r="H15" s="51"/>
      <c r="I15" s="362"/>
      <c r="J15" s="363"/>
      <c r="K15" s="355"/>
      <c r="L15" s="359"/>
      <c r="M15" s="349"/>
      <c r="N15" s="362"/>
      <c r="O15" s="363"/>
      <c r="P15" s="67"/>
      <c r="Q15" s="63"/>
      <c r="R15" s="346"/>
      <c r="S15" s="60"/>
      <c r="T15" s="63"/>
      <c r="U15" s="341" t="s">
        <v>284</v>
      </c>
      <c r="V15" s="342">
        <v>10</v>
      </c>
    </row>
    <row r="16" spans="2:22" ht="6" customHeight="1">
      <c r="B16" s="343"/>
      <c r="C16" s="341"/>
      <c r="D16" s="62"/>
      <c r="E16" s="57"/>
      <c r="F16" s="347"/>
      <c r="G16" s="68"/>
      <c r="H16" s="51"/>
      <c r="I16" s="362"/>
      <c r="J16" s="363"/>
      <c r="K16" s="355"/>
      <c r="L16" s="367" t="s">
        <v>5</v>
      </c>
      <c r="M16" s="349"/>
      <c r="N16" s="362"/>
      <c r="O16" s="363"/>
      <c r="P16" s="67"/>
      <c r="Q16" s="63"/>
      <c r="R16" s="347"/>
      <c r="S16" s="60"/>
      <c r="T16" s="63"/>
      <c r="U16" s="341"/>
      <c r="V16" s="343"/>
    </row>
    <row r="17" spans="2:22" ht="6" customHeight="1">
      <c r="B17" s="343"/>
      <c r="C17" s="341"/>
      <c r="D17" s="62"/>
      <c r="E17" s="57"/>
      <c r="F17" s="59"/>
      <c r="G17" s="68"/>
      <c r="H17" s="51"/>
      <c r="I17" s="362"/>
      <c r="J17" s="363"/>
      <c r="K17" s="355"/>
      <c r="L17" s="367"/>
      <c r="M17" s="349"/>
      <c r="N17" s="362"/>
      <c r="O17" s="363"/>
      <c r="P17" s="52"/>
      <c r="Q17" s="69"/>
      <c r="R17" s="70"/>
      <c r="S17" s="57"/>
      <c r="T17" s="63"/>
      <c r="U17" s="341"/>
      <c r="V17" s="343"/>
    </row>
    <row r="18" spans="2:22" ht="6" customHeight="1">
      <c r="B18" s="343"/>
      <c r="C18" s="341"/>
      <c r="D18" s="71"/>
      <c r="E18" s="57"/>
      <c r="F18" s="59"/>
      <c r="G18" s="68"/>
      <c r="H18" s="51"/>
      <c r="I18" s="362"/>
      <c r="J18" s="363"/>
      <c r="K18" s="3"/>
      <c r="L18" s="367"/>
      <c r="M18" s="1"/>
      <c r="N18" s="362"/>
      <c r="O18" s="363"/>
      <c r="P18" s="52"/>
      <c r="Q18" s="69"/>
      <c r="R18" s="72"/>
      <c r="S18" s="60"/>
      <c r="T18" s="73"/>
      <c r="U18" s="341"/>
      <c r="V18" s="343"/>
    </row>
    <row r="19" spans="2:22" ht="6" customHeight="1">
      <c r="B19" s="343"/>
      <c r="C19" s="341"/>
      <c r="D19" s="355">
        <v>4</v>
      </c>
      <c r="E19" s="358"/>
      <c r="F19" s="59"/>
      <c r="G19" s="68"/>
      <c r="H19" s="51"/>
      <c r="I19" s="362"/>
      <c r="J19" s="363"/>
      <c r="K19" s="74"/>
      <c r="L19" s="3"/>
      <c r="M19" s="1"/>
      <c r="N19" s="362"/>
      <c r="O19" s="363"/>
      <c r="P19" s="75"/>
      <c r="Q19" s="69"/>
      <c r="R19" s="59"/>
      <c r="S19" s="350" t="s">
        <v>257</v>
      </c>
      <c r="T19" s="351"/>
      <c r="U19" s="341"/>
      <c r="V19" s="343"/>
    </row>
    <row r="20" spans="2:22" ht="6" customHeight="1">
      <c r="B20" s="343"/>
      <c r="C20" s="341"/>
      <c r="D20" s="355"/>
      <c r="E20" s="358"/>
      <c r="F20" s="59"/>
      <c r="G20" s="68"/>
      <c r="H20" s="51"/>
      <c r="I20" s="362"/>
      <c r="J20" s="363"/>
      <c r="K20" s="74"/>
      <c r="L20" s="3"/>
      <c r="M20" s="1"/>
      <c r="N20" s="362"/>
      <c r="O20" s="363"/>
      <c r="P20" s="75"/>
      <c r="Q20" s="76"/>
      <c r="R20" s="59"/>
      <c r="S20" s="352"/>
      <c r="T20" s="351"/>
      <c r="U20" s="341"/>
      <c r="V20" s="343"/>
    </row>
    <row r="21" spans="2:22" ht="6" customHeight="1">
      <c r="B21" s="343"/>
      <c r="C21" s="341"/>
      <c r="D21" s="355"/>
      <c r="E21" s="358"/>
      <c r="F21" s="59"/>
      <c r="G21" s="68"/>
      <c r="H21" s="51"/>
      <c r="I21" s="362"/>
      <c r="J21" s="363"/>
      <c r="K21" s="74"/>
      <c r="L21" s="3"/>
      <c r="M21" s="1"/>
      <c r="N21" s="362"/>
      <c r="O21" s="363"/>
      <c r="P21" s="75"/>
      <c r="Q21" s="76"/>
      <c r="R21" s="59"/>
      <c r="S21" s="352"/>
      <c r="T21" s="351"/>
      <c r="U21" s="341"/>
      <c r="V21" s="343"/>
    </row>
    <row r="22" spans="2:22" ht="6" customHeight="1">
      <c r="B22" s="344"/>
      <c r="C22" s="341"/>
      <c r="D22" s="355"/>
      <c r="E22" s="348"/>
      <c r="F22" s="59"/>
      <c r="G22" s="68"/>
      <c r="H22" s="51"/>
      <c r="I22" s="362"/>
      <c r="J22" s="363"/>
      <c r="K22" s="74"/>
      <c r="L22" s="3"/>
      <c r="M22" s="1"/>
      <c r="N22" s="362"/>
      <c r="O22" s="363"/>
      <c r="P22" s="75"/>
      <c r="Q22" s="76"/>
      <c r="R22" s="59"/>
      <c r="S22" s="348"/>
      <c r="T22" s="349"/>
      <c r="U22" s="341"/>
      <c r="V22" s="344"/>
    </row>
    <row r="23" spans="2:22" ht="6" customHeight="1">
      <c r="B23" s="64"/>
      <c r="C23" s="335"/>
      <c r="D23" s="57"/>
      <c r="E23" s="57"/>
      <c r="F23" s="59"/>
      <c r="G23" s="68"/>
      <c r="H23" s="51"/>
      <c r="I23" s="362"/>
      <c r="J23" s="363"/>
      <c r="K23" s="74"/>
      <c r="L23" s="366" t="s">
        <v>6</v>
      </c>
      <c r="M23" s="1"/>
      <c r="N23" s="362"/>
      <c r="O23" s="363"/>
      <c r="P23" s="75"/>
      <c r="Q23" s="76"/>
      <c r="R23" s="59"/>
      <c r="S23" s="60"/>
      <c r="T23" s="52"/>
      <c r="U23" s="335"/>
      <c r="V23" s="64"/>
    </row>
    <row r="24" spans="2:22" ht="6" customHeight="1">
      <c r="B24" s="64"/>
      <c r="C24" s="336"/>
      <c r="D24" s="57"/>
      <c r="E24" s="57"/>
      <c r="F24" s="59"/>
      <c r="G24" s="68"/>
      <c r="H24" s="77"/>
      <c r="I24" s="362"/>
      <c r="J24" s="363"/>
      <c r="K24" s="74"/>
      <c r="L24" s="366"/>
      <c r="M24" s="1"/>
      <c r="N24" s="362"/>
      <c r="O24" s="363"/>
      <c r="P24" s="78"/>
      <c r="Q24" s="76"/>
      <c r="R24" s="59"/>
      <c r="S24" s="60"/>
      <c r="T24" s="52"/>
      <c r="U24" s="336"/>
      <c r="V24" s="64"/>
    </row>
    <row r="25" spans="2:22" ht="6" customHeight="1">
      <c r="B25" s="64"/>
      <c r="C25" s="336"/>
      <c r="D25" s="57"/>
      <c r="E25" s="57"/>
      <c r="F25" s="79"/>
      <c r="G25" s="68"/>
      <c r="H25" s="51"/>
      <c r="I25" s="362"/>
      <c r="J25" s="363"/>
      <c r="K25" s="74"/>
      <c r="L25" s="366"/>
      <c r="M25" s="1"/>
      <c r="N25" s="362"/>
      <c r="O25" s="363"/>
      <c r="P25" s="75"/>
      <c r="Q25" s="76"/>
      <c r="R25" s="59"/>
      <c r="S25" s="60"/>
      <c r="T25" s="52"/>
      <c r="U25" s="336"/>
      <c r="V25" s="64"/>
    </row>
    <row r="26" spans="2:22" ht="6" customHeight="1">
      <c r="B26" s="64"/>
      <c r="C26" s="337"/>
      <c r="D26" s="57"/>
      <c r="E26" s="57"/>
      <c r="F26" s="59"/>
      <c r="G26" s="68"/>
      <c r="H26" s="51"/>
      <c r="I26" s="362"/>
      <c r="J26" s="363"/>
      <c r="K26" s="74"/>
      <c r="L26" s="366"/>
      <c r="M26" s="1"/>
      <c r="N26" s="362"/>
      <c r="O26" s="363"/>
      <c r="P26" s="75"/>
      <c r="Q26" s="76"/>
      <c r="R26" s="59"/>
      <c r="S26" s="60"/>
      <c r="T26" s="52"/>
      <c r="U26" s="337"/>
      <c r="V26" s="64"/>
    </row>
    <row r="27" spans="2:22" ht="6" customHeight="1">
      <c r="B27" s="342">
        <v>3</v>
      </c>
      <c r="C27" s="341" t="s">
        <v>278</v>
      </c>
      <c r="D27" s="355" t="s">
        <v>257</v>
      </c>
      <c r="E27" s="348"/>
      <c r="F27" s="59"/>
      <c r="G27" s="68"/>
      <c r="H27" s="51"/>
      <c r="I27" s="362"/>
      <c r="J27" s="363"/>
      <c r="K27" s="74"/>
      <c r="L27" s="366"/>
      <c r="M27" s="1"/>
      <c r="N27" s="362"/>
      <c r="O27" s="363"/>
      <c r="P27" s="75"/>
      <c r="Q27" s="76"/>
      <c r="R27" s="59"/>
      <c r="S27" s="348">
        <v>5</v>
      </c>
      <c r="T27" s="349"/>
      <c r="U27" s="341" t="s">
        <v>285</v>
      </c>
      <c r="V27" s="342">
        <v>11</v>
      </c>
    </row>
    <row r="28" spans="2:22" ht="6" customHeight="1">
      <c r="B28" s="343"/>
      <c r="C28" s="341"/>
      <c r="D28" s="355"/>
      <c r="E28" s="348"/>
      <c r="F28" s="59"/>
      <c r="G28" s="68"/>
      <c r="H28" s="51"/>
      <c r="I28" s="362"/>
      <c r="J28" s="363"/>
      <c r="K28" s="74"/>
      <c r="L28" s="366"/>
      <c r="M28" s="1"/>
      <c r="N28" s="362"/>
      <c r="O28" s="363"/>
      <c r="P28" s="75"/>
      <c r="Q28" s="76"/>
      <c r="R28" s="59"/>
      <c r="S28" s="348"/>
      <c r="T28" s="349"/>
      <c r="U28" s="341"/>
      <c r="V28" s="343"/>
    </row>
    <row r="29" spans="2:22" ht="6" customHeight="1">
      <c r="B29" s="343"/>
      <c r="C29" s="341"/>
      <c r="D29" s="355"/>
      <c r="E29" s="348"/>
      <c r="F29" s="59"/>
      <c r="G29" s="68"/>
      <c r="H29" s="51"/>
      <c r="I29" s="362"/>
      <c r="J29" s="363"/>
      <c r="K29" s="74"/>
      <c r="L29" s="366"/>
      <c r="M29" s="1"/>
      <c r="N29" s="362"/>
      <c r="O29" s="363"/>
      <c r="P29" s="75"/>
      <c r="Q29" s="76"/>
      <c r="R29" s="59"/>
      <c r="S29" s="348"/>
      <c r="T29" s="349"/>
      <c r="U29" s="341"/>
      <c r="V29" s="343"/>
    </row>
    <row r="30" spans="2:22" ht="6" customHeight="1">
      <c r="B30" s="343"/>
      <c r="C30" s="341"/>
      <c r="D30" s="355"/>
      <c r="E30" s="348"/>
      <c r="F30" s="59"/>
      <c r="G30" s="68"/>
      <c r="H30" s="51"/>
      <c r="I30" s="362"/>
      <c r="J30" s="363"/>
      <c r="K30" s="74"/>
      <c r="L30" s="366"/>
      <c r="M30" s="51"/>
      <c r="N30" s="362"/>
      <c r="O30" s="363"/>
      <c r="P30" s="75"/>
      <c r="Q30" s="76"/>
      <c r="R30" s="59"/>
      <c r="S30" s="348"/>
      <c r="T30" s="349"/>
      <c r="U30" s="341"/>
      <c r="V30" s="343"/>
    </row>
    <row r="31" spans="2:22" ht="6" customHeight="1">
      <c r="B31" s="343"/>
      <c r="C31" s="341"/>
      <c r="D31" s="56"/>
      <c r="E31" s="57"/>
      <c r="F31" s="59"/>
      <c r="G31" s="68"/>
      <c r="H31" s="51"/>
      <c r="I31" s="362"/>
      <c r="J31" s="363"/>
      <c r="K31" s="3"/>
      <c r="L31" s="368" t="s">
        <v>7</v>
      </c>
      <c r="M31" s="51"/>
      <c r="N31" s="362"/>
      <c r="O31" s="363"/>
      <c r="P31" s="52"/>
      <c r="Q31" s="76"/>
      <c r="R31" s="79"/>
      <c r="S31" s="60"/>
      <c r="T31" s="61"/>
      <c r="U31" s="341"/>
      <c r="V31" s="343"/>
    </row>
    <row r="32" spans="2:22" ht="6" customHeight="1">
      <c r="B32" s="343"/>
      <c r="C32" s="341"/>
      <c r="D32" s="62"/>
      <c r="E32" s="57"/>
      <c r="F32" s="59"/>
      <c r="G32" s="68"/>
      <c r="H32" s="51"/>
      <c r="I32" s="362"/>
      <c r="J32" s="363"/>
      <c r="K32" s="3"/>
      <c r="L32" s="368"/>
      <c r="M32" s="3"/>
      <c r="N32" s="362"/>
      <c r="O32" s="363"/>
      <c r="P32" s="52"/>
      <c r="Q32" s="76"/>
      <c r="R32" s="79"/>
      <c r="S32" s="60"/>
      <c r="T32" s="63"/>
      <c r="U32" s="341"/>
      <c r="V32" s="343"/>
    </row>
    <row r="33" spans="2:22" ht="6" customHeight="1">
      <c r="B33" s="343"/>
      <c r="C33" s="341"/>
      <c r="D33" s="62"/>
      <c r="E33" s="57"/>
      <c r="F33" s="345" t="str">
        <f>IF(AND(D27="",D43=""),"",IF(D27="W",C27,C39))</f>
        <v>津堅翔</v>
      </c>
      <c r="G33" s="68"/>
      <c r="H33" s="51"/>
      <c r="I33" s="362"/>
      <c r="J33" s="363"/>
      <c r="K33" s="3"/>
      <c r="L33" s="368"/>
      <c r="M33" s="3"/>
      <c r="N33" s="362"/>
      <c r="O33" s="363"/>
      <c r="P33" s="52"/>
      <c r="Q33" s="76"/>
      <c r="R33" s="345" t="str">
        <f>IF(AND(S27="",S43=""),"",IF(S27="W",U27,U39))</f>
        <v>塙圭介</v>
      </c>
      <c r="S33" s="60"/>
      <c r="T33" s="63"/>
      <c r="U33" s="341"/>
      <c r="V33" s="343"/>
    </row>
    <row r="34" spans="2:22" ht="6" customHeight="1">
      <c r="B34" s="344"/>
      <c r="C34" s="341"/>
      <c r="D34" s="62"/>
      <c r="E34" s="57"/>
      <c r="F34" s="346"/>
      <c r="G34" s="68"/>
      <c r="H34" s="51"/>
      <c r="I34" s="362"/>
      <c r="J34" s="363"/>
      <c r="K34" s="3"/>
      <c r="L34" s="369"/>
      <c r="M34" s="3"/>
      <c r="N34" s="362"/>
      <c r="O34" s="363"/>
      <c r="P34" s="52"/>
      <c r="Q34" s="63"/>
      <c r="R34" s="346"/>
      <c r="S34" s="60"/>
      <c r="T34" s="63"/>
      <c r="U34" s="341"/>
      <c r="V34" s="344"/>
    </row>
    <row r="35" spans="2:22" ht="6" customHeight="1">
      <c r="B35" s="64"/>
      <c r="C35" s="335"/>
      <c r="D35" s="62"/>
      <c r="E35" s="57"/>
      <c r="F35" s="346"/>
      <c r="G35" s="68"/>
      <c r="H35" s="51"/>
      <c r="I35" s="364"/>
      <c r="J35" s="365"/>
      <c r="K35" s="3"/>
      <c r="L35" s="338" t="str">
        <f>IF(AND(K49="",M49=""),"",IF(K49="W",I38,N38))</f>
        <v>大井直幸</v>
      </c>
      <c r="M35" s="3"/>
      <c r="N35" s="364"/>
      <c r="O35" s="365"/>
      <c r="P35" s="52"/>
      <c r="Q35" s="63"/>
      <c r="R35" s="346"/>
      <c r="S35" s="60"/>
      <c r="T35" s="63"/>
      <c r="U35" s="335"/>
      <c r="V35" s="64"/>
    </row>
    <row r="36" spans="2:22" ht="6" customHeight="1">
      <c r="B36" s="64"/>
      <c r="C36" s="336"/>
      <c r="D36" s="62"/>
      <c r="E36" s="65"/>
      <c r="F36" s="346"/>
      <c r="G36" s="80"/>
      <c r="H36" s="51"/>
      <c r="I36" s="81"/>
      <c r="J36" s="82"/>
      <c r="K36" s="3"/>
      <c r="L36" s="339"/>
      <c r="M36" s="3"/>
      <c r="N36" s="83"/>
      <c r="O36" s="67"/>
      <c r="P36" s="52"/>
      <c r="Q36" s="73"/>
      <c r="R36" s="346"/>
      <c r="S36" s="65"/>
      <c r="T36" s="63"/>
      <c r="U36" s="336"/>
      <c r="V36" s="64"/>
    </row>
    <row r="37" spans="2:22" ht="6" customHeight="1">
      <c r="B37" s="64"/>
      <c r="C37" s="336"/>
      <c r="D37" s="62"/>
      <c r="E37" s="57"/>
      <c r="F37" s="346"/>
      <c r="G37" s="355">
        <v>8</v>
      </c>
      <c r="H37" s="348"/>
      <c r="I37" s="84"/>
      <c r="J37" s="85"/>
      <c r="K37" s="3"/>
      <c r="L37" s="339"/>
      <c r="M37" s="3"/>
      <c r="N37" s="86"/>
      <c r="O37" s="87"/>
      <c r="P37" s="358" t="s">
        <v>293</v>
      </c>
      <c r="Q37" s="349"/>
      <c r="R37" s="346"/>
      <c r="S37" s="60"/>
      <c r="T37" s="63"/>
      <c r="U37" s="336"/>
      <c r="V37" s="64"/>
    </row>
    <row r="38" spans="2:22" ht="6" customHeight="1">
      <c r="B38" s="64"/>
      <c r="C38" s="337"/>
      <c r="D38" s="62"/>
      <c r="E38" s="57"/>
      <c r="F38" s="346"/>
      <c r="G38" s="355"/>
      <c r="H38" s="348"/>
      <c r="I38" s="360" t="str">
        <f>IF(AND(K14="",K80=""),"",IF(K14="W",I14,I62))</f>
        <v>大井直幸</v>
      </c>
      <c r="J38" s="361"/>
      <c r="K38" s="3"/>
      <c r="L38" s="339"/>
      <c r="M38" s="3"/>
      <c r="N38" s="360" t="str">
        <f>IF(AND(M14="",M80=""),"",IF(M14="W",N14,N62))</f>
        <v>佐藤正行</v>
      </c>
      <c r="O38" s="361"/>
      <c r="P38" s="348"/>
      <c r="Q38" s="349"/>
      <c r="R38" s="346"/>
      <c r="S38" s="60"/>
      <c r="T38" s="63"/>
      <c r="U38" s="337"/>
      <c r="V38" s="64"/>
    </row>
    <row r="39" spans="2:22" ht="6" customHeight="1">
      <c r="B39" s="342">
        <v>4</v>
      </c>
      <c r="C39" s="341" t="s">
        <v>211</v>
      </c>
      <c r="D39" s="62"/>
      <c r="E39" s="57"/>
      <c r="F39" s="346"/>
      <c r="G39" s="355"/>
      <c r="H39" s="348"/>
      <c r="I39" s="362"/>
      <c r="J39" s="363"/>
      <c r="K39" s="3"/>
      <c r="L39" s="339"/>
      <c r="M39" s="3"/>
      <c r="N39" s="362"/>
      <c r="O39" s="363"/>
      <c r="P39" s="348"/>
      <c r="Q39" s="349"/>
      <c r="R39" s="346"/>
      <c r="S39" s="60"/>
      <c r="T39" s="63"/>
      <c r="U39" s="341" t="s">
        <v>286</v>
      </c>
      <c r="V39" s="342">
        <v>12</v>
      </c>
    </row>
    <row r="40" spans="2:22" ht="6" customHeight="1">
      <c r="B40" s="343"/>
      <c r="C40" s="341"/>
      <c r="D40" s="62"/>
      <c r="E40" s="57"/>
      <c r="F40" s="347"/>
      <c r="G40" s="355"/>
      <c r="H40" s="348"/>
      <c r="I40" s="362"/>
      <c r="J40" s="363"/>
      <c r="K40" s="3"/>
      <c r="L40" s="339"/>
      <c r="M40" s="3"/>
      <c r="N40" s="362"/>
      <c r="O40" s="363"/>
      <c r="P40" s="348"/>
      <c r="Q40" s="349"/>
      <c r="R40" s="347"/>
      <c r="S40" s="60"/>
      <c r="T40" s="63"/>
      <c r="U40" s="341"/>
      <c r="V40" s="343"/>
    </row>
    <row r="41" spans="2:22" ht="6" customHeight="1">
      <c r="B41" s="343"/>
      <c r="C41" s="341"/>
      <c r="D41" s="62"/>
      <c r="E41" s="57"/>
      <c r="F41" s="59"/>
      <c r="G41" s="51"/>
      <c r="H41" s="51"/>
      <c r="I41" s="362"/>
      <c r="J41" s="363"/>
      <c r="K41" s="3"/>
      <c r="L41" s="339"/>
      <c r="M41" s="3"/>
      <c r="N41" s="362"/>
      <c r="O41" s="363"/>
      <c r="P41" s="52"/>
      <c r="Q41" s="88"/>
      <c r="R41" s="79"/>
      <c r="S41" s="57"/>
      <c r="T41" s="63"/>
      <c r="U41" s="341"/>
      <c r="V41" s="343"/>
    </row>
    <row r="42" spans="2:22" ht="6" customHeight="1">
      <c r="B42" s="343"/>
      <c r="C42" s="341"/>
      <c r="D42" s="71"/>
      <c r="E42" s="57"/>
      <c r="F42" s="59"/>
      <c r="G42" s="51"/>
      <c r="H42" s="51"/>
      <c r="I42" s="362"/>
      <c r="J42" s="363"/>
      <c r="K42" s="3"/>
      <c r="L42" s="339"/>
      <c r="M42" s="3"/>
      <c r="N42" s="362"/>
      <c r="O42" s="363"/>
      <c r="P42" s="52"/>
      <c r="Q42" s="88"/>
      <c r="R42" s="79"/>
      <c r="S42" s="60"/>
      <c r="T42" s="73"/>
      <c r="U42" s="341"/>
      <c r="V42" s="343"/>
    </row>
    <row r="43" spans="2:22" ht="6" customHeight="1">
      <c r="B43" s="343"/>
      <c r="C43" s="341"/>
      <c r="D43" s="355">
        <v>7</v>
      </c>
      <c r="E43" s="358"/>
      <c r="F43" s="59"/>
      <c r="G43" s="51"/>
      <c r="H43" s="51"/>
      <c r="I43" s="362"/>
      <c r="J43" s="363"/>
      <c r="K43" s="74"/>
      <c r="L43" s="339"/>
      <c r="M43" s="74"/>
      <c r="N43" s="362"/>
      <c r="O43" s="363"/>
      <c r="P43" s="52"/>
      <c r="Q43" s="88"/>
      <c r="R43" s="59"/>
      <c r="S43" s="350" t="s">
        <v>292</v>
      </c>
      <c r="T43" s="351"/>
      <c r="U43" s="341"/>
      <c r="V43" s="343"/>
    </row>
    <row r="44" spans="2:22" ht="6" customHeight="1">
      <c r="B44" s="343"/>
      <c r="C44" s="341"/>
      <c r="D44" s="355"/>
      <c r="E44" s="358"/>
      <c r="F44" s="59"/>
      <c r="G44" s="51"/>
      <c r="H44" s="51"/>
      <c r="I44" s="362"/>
      <c r="J44" s="363"/>
      <c r="K44" s="74"/>
      <c r="L44" s="339"/>
      <c r="M44" s="74"/>
      <c r="N44" s="362"/>
      <c r="O44" s="363"/>
      <c r="P44" s="52"/>
      <c r="Q44" s="12"/>
      <c r="R44" s="59"/>
      <c r="S44" s="352"/>
      <c r="T44" s="351"/>
      <c r="U44" s="341"/>
      <c r="V44" s="343"/>
    </row>
    <row r="45" spans="2:22" ht="6" customHeight="1">
      <c r="B45" s="343"/>
      <c r="C45" s="341"/>
      <c r="D45" s="355"/>
      <c r="E45" s="358"/>
      <c r="F45" s="59"/>
      <c r="G45" s="51"/>
      <c r="H45" s="51"/>
      <c r="I45" s="362"/>
      <c r="J45" s="363"/>
      <c r="K45" s="74"/>
      <c r="L45" s="339"/>
      <c r="M45" s="74"/>
      <c r="N45" s="362"/>
      <c r="O45" s="363"/>
      <c r="P45" s="52"/>
      <c r="Q45" s="12"/>
      <c r="R45" s="59"/>
      <c r="S45" s="352"/>
      <c r="T45" s="351"/>
      <c r="U45" s="341"/>
      <c r="V45" s="343"/>
    </row>
    <row r="46" spans="2:22" ht="6" customHeight="1">
      <c r="B46" s="344"/>
      <c r="C46" s="341"/>
      <c r="D46" s="355"/>
      <c r="E46" s="348"/>
      <c r="F46" s="59"/>
      <c r="G46" s="51"/>
      <c r="H46" s="51"/>
      <c r="I46" s="362"/>
      <c r="J46" s="363"/>
      <c r="K46" s="74"/>
      <c r="L46" s="339"/>
      <c r="M46" s="74"/>
      <c r="N46" s="362"/>
      <c r="O46" s="363"/>
      <c r="P46" s="52"/>
      <c r="Q46" s="12"/>
      <c r="R46" s="59"/>
      <c r="S46" s="348"/>
      <c r="T46" s="349"/>
      <c r="U46" s="341"/>
      <c r="V46" s="344"/>
    </row>
    <row r="47" spans="2:22" ht="6" customHeight="1">
      <c r="B47" s="64"/>
      <c r="C47" s="335"/>
      <c r="D47" s="57"/>
      <c r="E47" s="57"/>
      <c r="F47" s="59"/>
      <c r="G47" s="51"/>
      <c r="H47" s="51"/>
      <c r="I47" s="362"/>
      <c r="J47" s="363"/>
      <c r="K47" s="74"/>
      <c r="L47" s="339"/>
      <c r="M47" s="74"/>
      <c r="N47" s="362"/>
      <c r="O47" s="363"/>
      <c r="P47" s="52"/>
      <c r="Q47" s="12"/>
      <c r="R47" s="59"/>
      <c r="S47" s="60"/>
      <c r="T47" s="52"/>
      <c r="U47" s="335"/>
      <c r="V47" s="64"/>
    </row>
    <row r="48" spans="2:22" ht="6" customHeight="1">
      <c r="B48" s="64"/>
      <c r="C48" s="336"/>
      <c r="D48" s="57"/>
      <c r="E48" s="57"/>
      <c r="F48" s="59"/>
      <c r="G48" s="51"/>
      <c r="H48" s="51"/>
      <c r="I48" s="362"/>
      <c r="J48" s="363"/>
      <c r="K48" s="89"/>
      <c r="L48" s="339"/>
      <c r="M48" s="89"/>
      <c r="N48" s="362"/>
      <c r="O48" s="363"/>
      <c r="P48" s="52"/>
      <c r="Q48" s="12"/>
      <c r="R48" s="59"/>
      <c r="S48" s="60"/>
      <c r="T48" s="52"/>
      <c r="U48" s="336"/>
      <c r="V48" s="64"/>
    </row>
    <row r="49" spans="2:22" ht="6" customHeight="1">
      <c r="B49" s="64"/>
      <c r="C49" s="336"/>
      <c r="D49" s="57"/>
      <c r="E49" s="57"/>
      <c r="F49" s="79"/>
      <c r="G49" s="51"/>
      <c r="H49" s="51"/>
      <c r="I49" s="362"/>
      <c r="J49" s="363"/>
      <c r="K49" s="370" t="s">
        <v>294</v>
      </c>
      <c r="L49" s="339"/>
      <c r="M49" s="372">
        <v>3</v>
      </c>
      <c r="N49" s="362"/>
      <c r="O49" s="363"/>
      <c r="P49" s="52"/>
      <c r="Q49" s="12"/>
      <c r="R49" s="59"/>
      <c r="S49" s="60"/>
      <c r="T49" s="52"/>
      <c r="U49" s="336"/>
      <c r="V49" s="64"/>
    </row>
    <row r="50" spans="2:22" ht="6" customHeight="1">
      <c r="B50" s="64"/>
      <c r="C50" s="337"/>
      <c r="D50" s="57"/>
      <c r="E50" s="57"/>
      <c r="F50" s="59"/>
      <c r="G50" s="51"/>
      <c r="H50" s="51"/>
      <c r="I50" s="362"/>
      <c r="J50" s="363"/>
      <c r="K50" s="371"/>
      <c r="L50" s="339"/>
      <c r="M50" s="351"/>
      <c r="N50" s="362"/>
      <c r="O50" s="363"/>
      <c r="P50" s="52"/>
      <c r="Q50" s="12"/>
      <c r="R50" s="59"/>
      <c r="S50" s="60"/>
      <c r="T50" s="52"/>
      <c r="U50" s="337"/>
      <c r="V50" s="64"/>
    </row>
    <row r="51" spans="2:22" ht="6" customHeight="1">
      <c r="B51" s="342">
        <v>5</v>
      </c>
      <c r="C51" s="345" t="s">
        <v>279</v>
      </c>
      <c r="D51" s="355" t="s">
        <v>257</v>
      </c>
      <c r="E51" s="348"/>
      <c r="F51" s="59"/>
      <c r="G51" s="51"/>
      <c r="H51" s="51"/>
      <c r="I51" s="362"/>
      <c r="J51" s="363"/>
      <c r="K51" s="371"/>
      <c r="L51" s="339"/>
      <c r="M51" s="351"/>
      <c r="N51" s="362"/>
      <c r="O51" s="363"/>
      <c r="P51" s="52"/>
      <c r="Q51" s="12"/>
      <c r="R51" s="59"/>
      <c r="S51" s="348">
        <v>8</v>
      </c>
      <c r="T51" s="349"/>
      <c r="U51" s="341" t="s">
        <v>287</v>
      </c>
      <c r="V51" s="342">
        <v>13</v>
      </c>
    </row>
    <row r="52" spans="2:22" ht="6" customHeight="1">
      <c r="B52" s="343"/>
      <c r="C52" s="346"/>
      <c r="D52" s="355"/>
      <c r="E52" s="348"/>
      <c r="F52" s="59"/>
      <c r="G52" s="51"/>
      <c r="H52" s="51"/>
      <c r="I52" s="362"/>
      <c r="J52" s="363"/>
      <c r="K52" s="371"/>
      <c r="L52" s="339"/>
      <c r="M52" s="351"/>
      <c r="N52" s="362"/>
      <c r="O52" s="363"/>
      <c r="P52" s="52"/>
      <c r="Q52" s="12"/>
      <c r="R52" s="59"/>
      <c r="S52" s="348"/>
      <c r="T52" s="349"/>
      <c r="U52" s="341"/>
      <c r="V52" s="343"/>
    </row>
    <row r="53" spans="2:22" ht="6" customHeight="1">
      <c r="B53" s="343"/>
      <c r="C53" s="346"/>
      <c r="D53" s="355"/>
      <c r="E53" s="348"/>
      <c r="F53" s="59"/>
      <c r="G53" s="51"/>
      <c r="H53" s="51"/>
      <c r="I53" s="362"/>
      <c r="J53" s="363"/>
      <c r="K53" s="74"/>
      <c r="L53" s="339"/>
      <c r="M53" s="74"/>
      <c r="N53" s="362"/>
      <c r="O53" s="363"/>
      <c r="P53" s="52"/>
      <c r="Q53" s="12"/>
      <c r="R53" s="59"/>
      <c r="S53" s="348"/>
      <c r="T53" s="349"/>
      <c r="U53" s="341"/>
      <c r="V53" s="343"/>
    </row>
    <row r="54" spans="2:22" ht="6" customHeight="1">
      <c r="B54" s="343"/>
      <c r="C54" s="346"/>
      <c r="D54" s="355"/>
      <c r="E54" s="348"/>
      <c r="F54" s="59"/>
      <c r="G54" s="51"/>
      <c r="H54" s="51"/>
      <c r="I54" s="362"/>
      <c r="J54" s="363"/>
      <c r="K54" s="74"/>
      <c r="L54" s="339"/>
      <c r="M54" s="74"/>
      <c r="N54" s="362"/>
      <c r="O54" s="363"/>
      <c r="P54" s="52"/>
      <c r="Q54" s="12"/>
      <c r="R54" s="59"/>
      <c r="S54" s="348"/>
      <c r="T54" s="349"/>
      <c r="U54" s="341"/>
      <c r="V54" s="343"/>
    </row>
    <row r="55" spans="2:22" ht="6" customHeight="1">
      <c r="B55" s="343"/>
      <c r="C55" s="346"/>
      <c r="D55" s="56"/>
      <c r="E55" s="57"/>
      <c r="F55" s="59"/>
      <c r="G55" s="51"/>
      <c r="H55" s="51"/>
      <c r="I55" s="362"/>
      <c r="J55" s="363"/>
      <c r="K55" s="3"/>
      <c r="L55" s="339"/>
      <c r="M55" s="3"/>
      <c r="N55" s="362"/>
      <c r="O55" s="363"/>
      <c r="P55" s="52"/>
      <c r="Q55" s="12"/>
      <c r="R55" s="79"/>
      <c r="S55" s="60"/>
      <c r="T55" s="61"/>
      <c r="U55" s="341"/>
      <c r="V55" s="343"/>
    </row>
    <row r="56" spans="2:22" ht="6" customHeight="1">
      <c r="B56" s="343"/>
      <c r="C56" s="346"/>
      <c r="D56" s="62"/>
      <c r="E56" s="57"/>
      <c r="F56" s="59"/>
      <c r="G56" s="51"/>
      <c r="H56" s="51"/>
      <c r="I56" s="362"/>
      <c r="J56" s="363"/>
      <c r="K56" s="3"/>
      <c r="L56" s="339"/>
      <c r="M56" s="3"/>
      <c r="N56" s="362"/>
      <c r="O56" s="363"/>
      <c r="P56" s="52"/>
      <c r="Q56" s="12"/>
      <c r="R56" s="79"/>
      <c r="S56" s="60"/>
      <c r="T56" s="63"/>
      <c r="U56" s="341"/>
      <c r="V56" s="343"/>
    </row>
    <row r="57" spans="2:22" ht="6" customHeight="1">
      <c r="B57" s="343"/>
      <c r="C57" s="346"/>
      <c r="D57" s="62"/>
      <c r="E57" s="57"/>
      <c r="F57" s="345" t="str">
        <f>IF(AND(D51="",D67=""),"",IF(D51="W",C51,C63))</f>
        <v>R･ガレゴ</v>
      </c>
      <c r="G57" s="355">
        <v>5</v>
      </c>
      <c r="H57" s="348"/>
      <c r="I57" s="362"/>
      <c r="J57" s="363"/>
      <c r="K57" s="3"/>
      <c r="L57" s="339"/>
      <c r="M57" s="3"/>
      <c r="N57" s="362"/>
      <c r="O57" s="363"/>
      <c r="P57" s="358">
        <v>8</v>
      </c>
      <c r="Q57" s="349"/>
      <c r="R57" s="345" t="str">
        <f>IF(AND(S51="",S67=""),"",IF(S51="W",U51,U63))</f>
        <v>照屋勝司</v>
      </c>
      <c r="S57" s="60"/>
      <c r="T57" s="63"/>
      <c r="U57" s="341"/>
      <c r="V57" s="343"/>
    </row>
    <row r="58" spans="2:22" ht="6" customHeight="1">
      <c r="B58" s="344"/>
      <c r="C58" s="347"/>
      <c r="D58" s="62"/>
      <c r="E58" s="57"/>
      <c r="F58" s="346"/>
      <c r="G58" s="355"/>
      <c r="H58" s="348"/>
      <c r="I58" s="362"/>
      <c r="J58" s="363"/>
      <c r="K58" s="3"/>
      <c r="L58" s="339"/>
      <c r="M58" s="3"/>
      <c r="N58" s="362"/>
      <c r="O58" s="363"/>
      <c r="P58" s="348"/>
      <c r="Q58" s="349"/>
      <c r="R58" s="346"/>
      <c r="S58" s="60"/>
      <c r="T58" s="63"/>
      <c r="U58" s="341"/>
      <c r="V58" s="344"/>
    </row>
    <row r="59" spans="2:22" ht="6" customHeight="1">
      <c r="B59" s="64"/>
      <c r="C59" s="335"/>
      <c r="D59" s="62"/>
      <c r="E59" s="57"/>
      <c r="F59" s="346"/>
      <c r="G59" s="355"/>
      <c r="H59" s="348"/>
      <c r="I59" s="364"/>
      <c r="J59" s="365"/>
      <c r="K59" s="3"/>
      <c r="L59" s="339"/>
      <c r="M59" s="3"/>
      <c r="N59" s="364"/>
      <c r="O59" s="365"/>
      <c r="P59" s="348"/>
      <c r="Q59" s="349"/>
      <c r="R59" s="346"/>
      <c r="S59" s="60"/>
      <c r="T59" s="63"/>
      <c r="U59" s="335"/>
      <c r="V59" s="64"/>
    </row>
    <row r="60" spans="2:22" ht="6" customHeight="1">
      <c r="B60" s="64"/>
      <c r="C60" s="336"/>
      <c r="D60" s="62"/>
      <c r="E60" s="65"/>
      <c r="F60" s="346"/>
      <c r="G60" s="355"/>
      <c r="H60" s="348"/>
      <c r="I60" s="84"/>
      <c r="J60" s="90"/>
      <c r="K60" s="3"/>
      <c r="L60" s="339"/>
      <c r="M60" s="3"/>
      <c r="N60" s="91"/>
      <c r="O60" s="87"/>
      <c r="P60" s="348"/>
      <c r="Q60" s="349"/>
      <c r="R60" s="346"/>
      <c r="S60" s="65"/>
      <c r="T60" s="63"/>
      <c r="U60" s="336"/>
      <c r="V60" s="64"/>
    </row>
    <row r="61" spans="2:22" ht="6" customHeight="1">
      <c r="B61" s="64"/>
      <c r="C61" s="336"/>
      <c r="D61" s="62"/>
      <c r="E61" s="57"/>
      <c r="F61" s="346"/>
      <c r="G61" s="66"/>
      <c r="H61" s="51"/>
      <c r="I61" s="81"/>
      <c r="J61" s="92"/>
      <c r="K61" s="3"/>
      <c r="L61" s="339"/>
      <c r="M61" s="3"/>
      <c r="N61" s="83"/>
      <c r="O61" s="93"/>
      <c r="P61" s="52"/>
      <c r="Q61" s="61"/>
      <c r="R61" s="346"/>
      <c r="S61" s="60"/>
      <c r="T61" s="63"/>
      <c r="U61" s="336"/>
      <c r="V61" s="64"/>
    </row>
    <row r="62" spans="2:22" ht="6" customHeight="1">
      <c r="B62" s="64"/>
      <c r="C62" s="337"/>
      <c r="D62" s="62"/>
      <c r="E62" s="57"/>
      <c r="F62" s="346"/>
      <c r="G62" s="68"/>
      <c r="H62" s="51"/>
      <c r="I62" s="360" t="str">
        <f>IF(AND(G57="",G85=""),"",IF(G57="W",F57,F81))</f>
        <v>鈴木清司</v>
      </c>
      <c r="J62" s="361"/>
      <c r="K62" s="3"/>
      <c r="L62" s="340"/>
      <c r="M62" s="3"/>
      <c r="N62" s="360" t="str">
        <f>IF(AND(P57="",P85=""),"",IF(P57="W",R57,R81))</f>
        <v>佐藤正行</v>
      </c>
      <c r="O62" s="361"/>
      <c r="P62" s="52"/>
      <c r="Q62" s="63"/>
      <c r="R62" s="346"/>
      <c r="S62" s="60"/>
      <c r="T62" s="63"/>
      <c r="U62" s="337"/>
      <c r="V62" s="64"/>
    </row>
    <row r="63" spans="2:22" ht="6" customHeight="1">
      <c r="B63" s="342">
        <v>6</v>
      </c>
      <c r="C63" s="341" t="s">
        <v>280</v>
      </c>
      <c r="D63" s="62"/>
      <c r="E63" s="57"/>
      <c r="F63" s="346"/>
      <c r="G63" s="68"/>
      <c r="H63" s="51"/>
      <c r="I63" s="362"/>
      <c r="J63" s="363"/>
      <c r="K63" s="3"/>
      <c r="L63" s="373"/>
      <c r="M63" s="3"/>
      <c r="N63" s="362"/>
      <c r="O63" s="363"/>
      <c r="P63" s="52"/>
      <c r="Q63" s="63"/>
      <c r="R63" s="346"/>
      <c r="S63" s="60"/>
      <c r="T63" s="63"/>
      <c r="U63" s="345" t="s">
        <v>288</v>
      </c>
      <c r="V63" s="342">
        <v>14</v>
      </c>
    </row>
    <row r="64" spans="2:22" ht="6" customHeight="1">
      <c r="B64" s="343"/>
      <c r="C64" s="341"/>
      <c r="D64" s="62"/>
      <c r="E64" s="57"/>
      <c r="F64" s="347"/>
      <c r="G64" s="68"/>
      <c r="H64" s="51"/>
      <c r="I64" s="362"/>
      <c r="J64" s="363"/>
      <c r="K64" s="3"/>
      <c r="L64" s="373"/>
      <c r="M64" s="3"/>
      <c r="N64" s="362"/>
      <c r="O64" s="363"/>
      <c r="P64" s="52"/>
      <c r="Q64" s="63"/>
      <c r="R64" s="347"/>
      <c r="S64" s="60"/>
      <c r="T64" s="63"/>
      <c r="U64" s="346"/>
      <c r="V64" s="343"/>
    </row>
    <row r="65" spans="2:22" ht="6" customHeight="1">
      <c r="B65" s="343"/>
      <c r="C65" s="341"/>
      <c r="D65" s="62"/>
      <c r="E65" s="57"/>
      <c r="F65" s="59"/>
      <c r="G65" s="68"/>
      <c r="H65" s="51"/>
      <c r="I65" s="362"/>
      <c r="J65" s="363"/>
      <c r="K65" s="3"/>
      <c r="L65" s="373"/>
      <c r="M65" s="3"/>
      <c r="N65" s="362"/>
      <c r="O65" s="363"/>
      <c r="P65" s="52"/>
      <c r="Q65" s="69"/>
      <c r="R65" s="79"/>
      <c r="S65" s="57"/>
      <c r="T65" s="63"/>
      <c r="U65" s="346"/>
      <c r="V65" s="343"/>
    </row>
    <row r="66" spans="2:22" ht="6" customHeight="1">
      <c r="B66" s="343"/>
      <c r="C66" s="341"/>
      <c r="D66" s="71"/>
      <c r="E66" s="57"/>
      <c r="F66" s="59"/>
      <c r="G66" s="68"/>
      <c r="H66" s="51"/>
      <c r="I66" s="362"/>
      <c r="J66" s="363"/>
      <c r="K66" s="3"/>
      <c r="L66" s="373"/>
      <c r="M66" s="3"/>
      <c r="N66" s="362"/>
      <c r="O66" s="363"/>
      <c r="P66" s="52"/>
      <c r="Q66" s="69"/>
      <c r="R66" s="79"/>
      <c r="S66" s="60"/>
      <c r="T66" s="73"/>
      <c r="U66" s="346"/>
      <c r="V66" s="343"/>
    </row>
    <row r="67" spans="2:22" ht="6" customHeight="1">
      <c r="B67" s="343"/>
      <c r="C67" s="341"/>
      <c r="D67" s="355">
        <v>6</v>
      </c>
      <c r="E67" s="358"/>
      <c r="F67" s="59"/>
      <c r="G67" s="68"/>
      <c r="H67" s="51"/>
      <c r="I67" s="362"/>
      <c r="J67" s="363"/>
      <c r="K67" s="3"/>
      <c r="L67" s="373"/>
      <c r="M67" s="3"/>
      <c r="N67" s="362"/>
      <c r="O67" s="363"/>
      <c r="P67" s="52"/>
      <c r="Q67" s="69"/>
      <c r="R67" s="59"/>
      <c r="S67" s="350" t="s">
        <v>257</v>
      </c>
      <c r="T67" s="351"/>
      <c r="U67" s="346"/>
      <c r="V67" s="343"/>
    </row>
    <row r="68" spans="2:22" ht="6" customHeight="1">
      <c r="B68" s="343"/>
      <c r="C68" s="341"/>
      <c r="D68" s="355"/>
      <c r="E68" s="358"/>
      <c r="F68" s="59"/>
      <c r="G68" s="68"/>
      <c r="H68" s="51"/>
      <c r="I68" s="362"/>
      <c r="J68" s="363"/>
      <c r="K68" s="3"/>
      <c r="L68" s="374"/>
      <c r="M68" s="3"/>
      <c r="N68" s="362"/>
      <c r="O68" s="363"/>
      <c r="P68" s="52"/>
      <c r="Q68" s="76"/>
      <c r="R68" s="59"/>
      <c r="S68" s="352"/>
      <c r="T68" s="351"/>
      <c r="U68" s="346"/>
      <c r="V68" s="343"/>
    </row>
    <row r="69" spans="2:22" ht="6" customHeight="1">
      <c r="B69" s="343"/>
      <c r="C69" s="341"/>
      <c r="D69" s="355"/>
      <c r="E69" s="358"/>
      <c r="F69" s="59"/>
      <c r="G69" s="68"/>
      <c r="H69" s="51"/>
      <c r="I69" s="362"/>
      <c r="J69" s="363"/>
      <c r="K69" s="3"/>
      <c r="L69" s="3"/>
      <c r="M69" s="3"/>
      <c r="N69" s="362"/>
      <c r="O69" s="363"/>
      <c r="P69" s="52"/>
      <c r="Q69" s="76"/>
      <c r="R69" s="59"/>
      <c r="S69" s="352"/>
      <c r="T69" s="351"/>
      <c r="U69" s="346"/>
      <c r="V69" s="343"/>
    </row>
    <row r="70" spans="2:22" ht="6" customHeight="1">
      <c r="B70" s="344"/>
      <c r="C70" s="341"/>
      <c r="D70" s="355"/>
      <c r="E70" s="348"/>
      <c r="F70" s="59"/>
      <c r="G70" s="68"/>
      <c r="H70" s="51"/>
      <c r="I70" s="362"/>
      <c r="J70" s="363"/>
      <c r="K70" s="3"/>
      <c r="L70" s="3"/>
      <c r="M70" s="3"/>
      <c r="N70" s="362"/>
      <c r="O70" s="363"/>
      <c r="P70" s="52"/>
      <c r="Q70" s="76"/>
      <c r="R70" s="79"/>
      <c r="S70" s="348"/>
      <c r="T70" s="349"/>
      <c r="U70" s="347"/>
      <c r="V70" s="344"/>
    </row>
    <row r="71" spans="2:22" ht="6" customHeight="1">
      <c r="B71" s="64"/>
      <c r="C71" s="335"/>
      <c r="D71" s="57"/>
      <c r="E71" s="57"/>
      <c r="F71" s="59"/>
      <c r="G71" s="68"/>
      <c r="H71" s="51"/>
      <c r="I71" s="362"/>
      <c r="J71" s="363"/>
      <c r="K71" s="3"/>
      <c r="L71" s="3"/>
      <c r="M71" s="3"/>
      <c r="N71" s="362"/>
      <c r="O71" s="363"/>
      <c r="P71" s="52"/>
      <c r="Q71" s="76"/>
      <c r="R71" s="79"/>
      <c r="S71" s="60"/>
      <c r="T71" s="52"/>
      <c r="U71" s="335"/>
      <c r="V71" s="64"/>
    </row>
    <row r="72" spans="2:22" ht="6" customHeight="1">
      <c r="B72" s="64"/>
      <c r="C72" s="336"/>
      <c r="D72" s="57"/>
      <c r="E72" s="57"/>
      <c r="F72" s="59"/>
      <c r="G72" s="68"/>
      <c r="H72" s="77"/>
      <c r="I72" s="362"/>
      <c r="J72" s="363"/>
      <c r="K72" s="3"/>
      <c r="L72" s="3"/>
      <c r="M72" s="3"/>
      <c r="N72" s="362"/>
      <c r="O72" s="363"/>
      <c r="P72" s="94"/>
      <c r="Q72" s="76"/>
      <c r="R72" s="79"/>
      <c r="S72" s="60"/>
      <c r="T72" s="52"/>
      <c r="U72" s="336"/>
      <c r="V72" s="64"/>
    </row>
    <row r="73" spans="2:22" ht="6" customHeight="1">
      <c r="B73" s="64"/>
      <c r="C73" s="336"/>
      <c r="D73" s="57"/>
      <c r="E73" s="57"/>
      <c r="F73" s="79"/>
      <c r="G73" s="68"/>
      <c r="H73" s="51"/>
      <c r="I73" s="362"/>
      <c r="J73" s="363"/>
      <c r="K73" s="3"/>
      <c r="L73" s="3"/>
      <c r="M73" s="3"/>
      <c r="N73" s="362"/>
      <c r="O73" s="363"/>
      <c r="P73" s="52"/>
      <c r="Q73" s="76"/>
      <c r="R73" s="79"/>
      <c r="S73" s="60"/>
      <c r="T73" s="52"/>
      <c r="U73" s="336"/>
      <c r="V73" s="64"/>
    </row>
    <row r="74" spans="2:22" ht="6" customHeight="1">
      <c r="B74" s="64"/>
      <c r="C74" s="337"/>
      <c r="D74" s="57"/>
      <c r="E74" s="57"/>
      <c r="F74" s="59"/>
      <c r="G74" s="68"/>
      <c r="H74" s="51"/>
      <c r="I74" s="362"/>
      <c r="J74" s="363"/>
      <c r="K74" s="3"/>
      <c r="L74" s="3"/>
      <c r="M74" s="3"/>
      <c r="N74" s="362"/>
      <c r="O74" s="363"/>
      <c r="P74" s="52"/>
      <c r="Q74" s="76"/>
      <c r="R74" s="79"/>
      <c r="S74" s="60"/>
      <c r="T74" s="52"/>
      <c r="U74" s="337"/>
      <c r="V74" s="64"/>
    </row>
    <row r="75" spans="2:22" ht="6" customHeight="1">
      <c r="B75" s="342">
        <v>7</v>
      </c>
      <c r="C75" s="341" t="s">
        <v>281</v>
      </c>
      <c r="D75" s="355" t="s">
        <v>257</v>
      </c>
      <c r="E75" s="348"/>
      <c r="F75" s="59"/>
      <c r="G75" s="68"/>
      <c r="H75" s="51"/>
      <c r="I75" s="362"/>
      <c r="J75" s="363"/>
      <c r="K75" s="3"/>
      <c r="L75" s="3"/>
      <c r="M75" s="3"/>
      <c r="N75" s="362"/>
      <c r="O75" s="363"/>
      <c r="P75" s="52"/>
      <c r="Q75" s="76"/>
      <c r="R75" s="79"/>
      <c r="S75" s="348">
        <v>5</v>
      </c>
      <c r="T75" s="349"/>
      <c r="U75" s="341" t="s">
        <v>289</v>
      </c>
      <c r="V75" s="342">
        <v>15</v>
      </c>
    </row>
    <row r="76" spans="2:22" ht="6" customHeight="1">
      <c r="B76" s="343"/>
      <c r="C76" s="341"/>
      <c r="D76" s="355"/>
      <c r="E76" s="348"/>
      <c r="F76" s="59"/>
      <c r="G76" s="68"/>
      <c r="H76" s="51"/>
      <c r="I76" s="362"/>
      <c r="J76" s="363"/>
      <c r="K76" s="3"/>
      <c r="L76" s="3"/>
      <c r="M76" s="3"/>
      <c r="N76" s="362"/>
      <c r="O76" s="363"/>
      <c r="P76" s="52"/>
      <c r="Q76" s="76"/>
      <c r="R76" s="59"/>
      <c r="S76" s="348"/>
      <c r="T76" s="349"/>
      <c r="U76" s="341"/>
      <c r="V76" s="343"/>
    </row>
    <row r="77" spans="2:22" ht="6" customHeight="1">
      <c r="B77" s="343"/>
      <c r="C77" s="341"/>
      <c r="D77" s="355"/>
      <c r="E77" s="348"/>
      <c r="F77" s="59"/>
      <c r="G77" s="68"/>
      <c r="H77" s="51"/>
      <c r="I77" s="362"/>
      <c r="J77" s="363"/>
      <c r="K77" s="3"/>
      <c r="L77" s="3"/>
      <c r="M77" s="3"/>
      <c r="N77" s="362"/>
      <c r="O77" s="363"/>
      <c r="P77" s="52"/>
      <c r="Q77" s="76"/>
      <c r="R77" s="59"/>
      <c r="S77" s="348"/>
      <c r="T77" s="349"/>
      <c r="U77" s="341"/>
      <c r="V77" s="343"/>
    </row>
    <row r="78" spans="2:22" ht="6" customHeight="1">
      <c r="B78" s="343"/>
      <c r="C78" s="341"/>
      <c r="D78" s="355"/>
      <c r="E78" s="348"/>
      <c r="F78" s="59"/>
      <c r="G78" s="68"/>
      <c r="H78" s="51"/>
      <c r="I78" s="362"/>
      <c r="J78" s="363"/>
      <c r="K78" s="3"/>
      <c r="L78" s="3"/>
      <c r="M78" s="3"/>
      <c r="N78" s="362"/>
      <c r="O78" s="363"/>
      <c r="P78" s="52"/>
      <c r="Q78" s="76"/>
      <c r="R78" s="59"/>
      <c r="S78" s="348"/>
      <c r="T78" s="349"/>
      <c r="U78" s="341"/>
      <c r="V78" s="343"/>
    </row>
    <row r="79" spans="2:22" ht="6" customHeight="1">
      <c r="B79" s="343"/>
      <c r="C79" s="341"/>
      <c r="D79" s="56"/>
      <c r="E79" s="57"/>
      <c r="F79" s="59"/>
      <c r="G79" s="68"/>
      <c r="H79" s="51"/>
      <c r="I79" s="362"/>
      <c r="J79" s="363"/>
      <c r="K79" s="3"/>
      <c r="L79" s="3"/>
      <c r="M79" s="3"/>
      <c r="N79" s="362"/>
      <c r="O79" s="363"/>
      <c r="P79" s="52"/>
      <c r="Q79" s="76"/>
      <c r="R79" s="79"/>
      <c r="S79" s="60"/>
      <c r="T79" s="61"/>
      <c r="U79" s="341"/>
      <c r="V79" s="343"/>
    </row>
    <row r="80" spans="2:22" ht="6" customHeight="1">
      <c r="B80" s="343"/>
      <c r="C80" s="341"/>
      <c r="D80" s="62"/>
      <c r="E80" s="57"/>
      <c r="F80" s="59"/>
      <c r="G80" s="68"/>
      <c r="H80" s="51"/>
      <c r="I80" s="362"/>
      <c r="J80" s="363"/>
      <c r="K80" s="355">
        <v>7</v>
      </c>
      <c r="L80" s="3"/>
      <c r="M80" s="349" t="s">
        <v>257</v>
      </c>
      <c r="N80" s="362"/>
      <c r="O80" s="363"/>
      <c r="P80" s="52"/>
      <c r="Q80" s="76"/>
      <c r="R80" s="79"/>
      <c r="S80" s="60"/>
      <c r="T80" s="63"/>
      <c r="U80" s="341"/>
      <c r="V80" s="343"/>
    </row>
    <row r="81" spans="2:22" ht="6" customHeight="1">
      <c r="B81" s="343"/>
      <c r="C81" s="341"/>
      <c r="D81" s="62"/>
      <c r="E81" s="57"/>
      <c r="F81" s="345" t="str">
        <f>IF(AND(D75="",D91=""),"",IF(D75="W",C75,C87))</f>
        <v>鈴木清司</v>
      </c>
      <c r="G81" s="68"/>
      <c r="H81" s="51"/>
      <c r="I81" s="362"/>
      <c r="J81" s="363"/>
      <c r="K81" s="355"/>
      <c r="L81" s="3"/>
      <c r="M81" s="349"/>
      <c r="N81" s="362"/>
      <c r="O81" s="363"/>
      <c r="P81" s="52"/>
      <c r="Q81" s="76"/>
      <c r="R81" s="345" t="str">
        <f>IF(AND(S75="",S91=""),"",IF(S75="W",U75,U87))</f>
        <v>佐藤正行</v>
      </c>
      <c r="S81" s="60"/>
      <c r="T81" s="63"/>
      <c r="U81" s="341"/>
      <c r="V81" s="343"/>
    </row>
    <row r="82" spans="2:22" ht="6" customHeight="1">
      <c r="B82" s="344"/>
      <c r="C82" s="341"/>
      <c r="D82" s="62"/>
      <c r="E82" s="57"/>
      <c r="F82" s="346"/>
      <c r="G82" s="68"/>
      <c r="H82" s="51"/>
      <c r="I82" s="362"/>
      <c r="J82" s="363"/>
      <c r="K82" s="355"/>
      <c r="L82" s="3"/>
      <c r="M82" s="349"/>
      <c r="N82" s="362"/>
      <c r="O82" s="363"/>
      <c r="P82" s="52"/>
      <c r="Q82" s="76"/>
      <c r="R82" s="346"/>
      <c r="S82" s="60"/>
      <c r="T82" s="63"/>
      <c r="U82" s="341"/>
      <c r="V82" s="344"/>
    </row>
    <row r="83" spans="2:22" ht="6" customHeight="1">
      <c r="B83" s="64"/>
      <c r="C83" s="335"/>
      <c r="D83" s="62"/>
      <c r="E83" s="57"/>
      <c r="F83" s="346"/>
      <c r="G83" s="68"/>
      <c r="H83" s="51"/>
      <c r="I83" s="364"/>
      <c r="J83" s="365"/>
      <c r="K83" s="355"/>
      <c r="L83" s="3"/>
      <c r="M83" s="349"/>
      <c r="N83" s="364"/>
      <c r="O83" s="365"/>
      <c r="P83" s="52"/>
      <c r="Q83" s="76"/>
      <c r="R83" s="346"/>
      <c r="S83" s="60"/>
      <c r="T83" s="63"/>
      <c r="U83" s="335"/>
      <c r="V83" s="64"/>
    </row>
    <row r="84" spans="2:22" ht="6" customHeight="1">
      <c r="B84" s="64"/>
      <c r="C84" s="336"/>
      <c r="D84" s="62"/>
      <c r="E84" s="65"/>
      <c r="F84" s="346"/>
      <c r="G84" s="80"/>
      <c r="H84" s="51"/>
      <c r="I84" s="3"/>
      <c r="J84" s="44"/>
      <c r="K84" s="55"/>
      <c r="L84" s="3"/>
      <c r="M84" s="3"/>
      <c r="N84" s="3"/>
      <c r="O84" s="4"/>
      <c r="P84" s="52"/>
      <c r="Q84" s="73"/>
      <c r="R84" s="346"/>
      <c r="S84" s="65"/>
      <c r="T84" s="63"/>
      <c r="U84" s="336"/>
      <c r="V84" s="64"/>
    </row>
    <row r="85" spans="2:22" ht="6" customHeight="1">
      <c r="B85" s="64"/>
      <c r="C85" s="336"/>
      <c r="D85" s="62"/>
      <c r="E85" s="57"/>
      <c r="F85" s="346"/>
      <c r="G85" s="355" t="s">
        <v>292</v>
      </c>
      <c r="H85" s="348"/>
      <c r="I85" s="377" t="s">
        <v>249</v>
      </c>
      <c r="J85" s="377"/>
      <c r="K85" s="377"/>
      <c r="L85" s="377"/>
      <c r="M85" s="377"/>
      <c r="N85" s="377"/>
      <c r="O85" s="377"/>
      <c r="P85" s="358" t="s">
        <v>257</v>
      </c>
      <c r="Q85" s="349"/>
      <c r="R85" s="346"/>
      <c r="S85" s="60"/>
      <c r="T85" s="63"/>
      <c r="U85" s="336"/>
      <c r="V85" s="64"/>
    </row>
    <row r="86" spans="2:22" ht="6" customHeight="1">
      <c r="B86" s="64"/>
      <c r="C86" s="337"/>
      <c r="D86" s="62"/>
      <c r="E86" s="57"/>
      <c r="F86" s="346"/>
      <c r="G86" s="355"/>
      <c r="H86" s="348"/>
      <c r="I86" s="377"/>
      <c r="J86" s="377"/>
      <c r="K86" s="377"/>
      <c r="L86" s="377"/>
      <c r="M86" s="377"/>
      <c r="N86" s="377"/>
      <c r="O86" s="377"/>
      <c r="P86" s="348"/>
      <c r="Q86" s="349"/>
      <c r="R86" s="346"/>
      <c r="S86" s="60"/>
      <c r="T86" s="63"/>
      <c r="U86" s="337"/>
      <c r="V86" s="64"/>
    </row>
    <row r="87" spans="2:22" ht="6" customHeight="1">
      <c r="B87" s="342">
        <v>8</v>
      </c>
      <c r="C87" s="341" t="s">
        <v>282</v>
      </c>
      <c r="D87" s="62"/>
      <c r="E87" s="57"/>
      <c r="F87" s="346"/>
      <c r="G87" s="355"/>
      <c r="H87" s="348"/>
      <c r="I87" s="377"/>
      <c r="J87" s="377"/>
      <c r="K87" s="377"/>
      <c r="L87" s="377"/>
      <c r="M87" s="377"/>
      <c r="N87" s="377"/>
      <c r="O87" s="377"/>
      <c r="P87" s="348"/>
      <c r="Q87" s="349"/>
      <c r="R87" s="346"/>
      <c r="S87" s="60"/>
      <c r="T87" s="63"/>
      <c r="U87" s="376" t="s">
        <v>290</v>
      </c>
      <c r="V87" s="342">
        <v>16</v>
      </c>
    </row>
    <row r="88" spans="2:22" ht="6" customHeight="1">
      <c r="B88" s="343"/>
      <c r="C88" s="341"/>
      <c r="D88" s="62"/>
      <c r="E88" s="57"/>
      <c r="F88" s="347"/>
      <c r="G88" s="355"/>
      <c r="H88" s="348"/>
      <c r="I88" s="377"/>
      <c r="J88" s="377"/>
      <c r="K88" s="377"/>
      <c r="L88" s="377"/>
      <c r="M88" s="377"/>
      <c r="N88" s="377"/>
      <c r="O88" s="377"/>
      <c r="P88" s="348"/>
      <c r="Q88" s="349"/>
      <c r="R88" s="347"/>
      <c r="S88" s="60"/>
      <c r="T88" s="63"/>
      <c r="U88" s="373"/>
      <c r="V88" s="343"/>
    </row>
    <row r="89" spans="2:22" ht="6" customHeight="1">
      <c r="B89" s="343"/>
      <c r="C89" s="341"/>
      <c r="D89" s="62"/>
      <c r="E89" s="57"/>
      <c r="F89" s="88"/>
      <c r="G89" s="3"/>
      <c r="H89" s="3"/>
      <c r="I89" s="377" t="s">
        <v>248</v>
      </c>
      <c r="J89" s="377"/>
      <c r="K89" s="377"/>
      <c r="L89" s="377"/>
      <c r="M89" s="377"/>
      <c r="N89" s="377"/>
      <c r="O89" s="377"/>
      <c r="P89" s="55"/>
      <c r="Q89" s="3"/>
      <c r="R89" s="88"/>
      <c r="S89" s="57"/>
      <c r="T89" s="63"/>
      <c r="U89" s="373"/>
      <c r="V89" s="343"/>
    </row>
    <row r="90" spans="2:22" ht="6" customHeight="1">
      <c r="B90" s="343"/>
      <c r="C90" s="341"/>
      <c r="D90" s="71"/>
      <c r="E90" s="57"/>
      <c r="F90" s="88"/>
      <c r="G90" s="3"/>
      <c r="H90" s="3"/>
      <c r="I90" s="377"/>
      <c r="J90" s="377"/>
      <c r="K90" s="377"/>
      <c r="L90" s="377"/>
      <c r="M90" s="377"/>
      <c r="N90" s="377"/>
      <c r="O90" s="377"/>
      <c r="P90" s="55"/>
      <c r="Q90" s="3"/>
      <c r="R90" s="88"/>
      <c r="S90" s="60"/>
      <c r="T90" s="73"/>
      <c r="U90" s="373"/>
      <c r="V90" s="343"/>
    </row>
    <row r="91" spans="2:22" ht="6" customHeight="1">
      <c r="B91" s="343"/>
      <c r="C91" s="341"/>
      <c r="D91" s="355">
        <v>5</v>
      </c>
      <c r="E91" s="358"/>
      <c r="F91" s="88"/>
      <c r="G91" s="53"/>
      <c r="H91" s="58"/>
      <c r="I91" s="377"/>
      <c r="J91" s="377"/>
      <c r="K91" s="377"/>
      <c r="L91" s="377"/>
      <c r="M91" s="377"/>
      <c r="N91" s="377"/>
      <c r="O91" s="377"/>
      <c r="P91" s="58"/>
      <c r="Q91" s="58"/>
      <c r="R91" s="88"/>
      <c r="S91" s="350" t="s">
        <v>257</v>
      </c>
      <c r="T91" s="351"/>
      <c r="U91" s="373"/>
      <c r="V91" s="343"/>
    </row>
    <row r="92" spans="2:22" ht="6" customHeight="1">
      <c r="B92" s="343"/>
      <c r="C92" s="341"/>
      <c r="D92" s="355"/>
      <c r="E92" s="358"/>
      <c r="F92" s="12"/>
      <c r="G92" s="58"/>
      <c r="H92" s="58"/>
      <c r="I92" s="377"/>
      <c r="J92" s="377"/>
      <c r="K92" s="377"/>
      <c r="L92" s="377"/>
      <c r="M92" s="377"/>
      <c r="N92" s="377"/>
      <c r="O92" s="377"/>
      <c r="P92" s="58"/>
      <c r="Q92" s="58"/>
      <c r="R92" s="12"/>
      <c r="S92" s="352"/>
      <c r="T92" s="351"/>
      <c r="U92" s="373"/>
      <c r="V92" s="343"/>
    </row>
    <row r="93" spans="2:22" ht="6" customHeight="1">
      <c r="B93" s="343"/>
      <c r="C93" s="341"/>
      <c r="D93" s="355"/>
      <c r="E93" s="358"/>
      <c r="F93" s="378" t="s">
        <v>106</v>
      </c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52"/>
      <c r="T93" s="351"/>
      <c r="U93" s="373"/>
      <c r="V93" s="343"/>
    </row>
    <row r="94" spans="2:22" ht="6" customHeight="1">
      <c r="B94" s="344"/>
      <c r="C94" s="341"/>
      <c r="D94" s="355"/>
      <c r="E94" s="34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48"/>
      <c r="T94" s="349"/>
      <c r="U94" s="374"/>
      <c r="V94" s="344"/>
    </row>
    <row r="95" spans="2:22" ht="6" customHeight="1">
      <c r="B95" s="81"/>
      <c r="C95" s="335"/>
      <c r="D95" s="95"/>
      <c r="E95" s="95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95"/>
      <c r="T95" s="4"/>
      <c r="U95" s="335"/>
      <c r="V95" s="81"/>
    </row>
    <row r="96" spans="2:22" ht="6" customHeight="1">
      <c r="B96" s="81"/>
      <c r="C96" s="375"/>
      <c r="D96" s="95"/>
      <c r="E96" s="95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95"/>
      <c r="T96" s="4"/>
      <c r="U96" s="375"/>
      <c r="V96" s="81"/>
    </row>
    <row r="97" spans="2:22" ht="6" customHeight="1">
      <c r="B97" s="81"/>
      <c r="C97" s="375"/>
      <c r="D97" s="95"/>
      <c r="E97" s="95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95"/>
      <c r="T97" s="4"/>
      <c r="U97" s="375"/>
      <c r="V97" s="81"/>
    </row>
    <row r="98" spans="2:22" ht="6" customHeight="1">
      <c r="B98" s="81"/>
      <c r="C98" s="375"/>
      <c r="D98" s="95"/>
      <c r="E98" s="95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95"/>
      <c r="T98" s="4"/>
      <c r="U98" s="375"/>
      <c r="V98" s="81"/>
    </row>
    <row r="99" spans="2:22" ht="17.25">
      <c r="B99" s="3"/>
      <c r="C99" s="96"/>
      <c r="D99" s="95"/>
      <c r="E99" s="95"/>
      <c r="F99" s="54"/>
      <c r="G99" s="3"/>
      <c r="H99" s="3"/>
      <c r="I99" s="3"/>
      <c r="J99" s="4"/>
      <c r="K99" s="55"/>
      <c r="L99" s="3"/>
      <c r="M99" s="3"/>
      <c r="N99" s="3"/>
      <c r="O99" s="3"/>
      <c r="P99" s="55"/>
      <c r="Q99" s="3"/>
      <c r="R99" s="54"/>
      <c r="S99" s="95"/>
      <c r="T99" s="4"/>
      <c r="U99" s="97"/>
      <c r="V99" s="3"/>
    </row>
    <row r="101" spans="4:8" ht="17.25">
      <c r="D101" s="100"/>
      <c r="E101" s="100"/>
      <c r="F101" s="100"/>
      <c r="G101" s="100"/>
      <c r="H101" s="100"/>
    </row>
  </sheetData>
  <sheetProtection/>
  <mergeCells count="104">
    <mergeCell ref="C95:C98"/>
    <mergeCell ref="U95:U98"/>
    <mergeCell ref="B87:B94"/>
    <mergeCell ref="C87:C94"/>
    <mergeCell ref="U87:U94"/>
    <mergeCell ref="I85:O88"/>
    <mergeCell ref="I89:O92"/>
    <mergeCell ref="F93:R98"/>
    <mergeCell ref="V87:V94"/>
    <mergeCell ref="D91:E94"/>
    <mergeCell ref="S91:T94"/>
    <mergeCell ref="V75:V82"/>
    <mergeCell ref="K80:K83"/>
    <mergeCell ref="M80:M83"/>
    <mergeCell ref="F81:F88"/>
    <mergeCell ref="R81:R88"/>
    <mergeCell ref="B63:B70"/>
    <mergeCell ref="C83:C86"/>
    <mergeCell ref="U83:U86"/>
    <mergeCell ref="G85:H88"/>
    <mergeCell ref="P85:Q88"/>
    <mergeCell ref="C71:C74"/>
    <mergeCell ref="U71:U74"/>
    <mergeCell ref="U75:U82"/>
    <mergeCell ref="U59:U62"/>
    <mergeCell ref="I62:J83"/>
    <mergeCell ref="N62:O83"/>
    <mergeCell ref="B75:B82"/>
    <mergeCell ref="C75:C82"/>
    <mergeCell ref="D75:E78"/>
    <mergeCell ref="S75:T78"/>
    <mergeCell ref="C63:C70"/>
    <mergeCell ref="L63:L68"/>
    <mergeCell ref="D67:E70"/>
    <mergeCell ref="C59:C62"/>
    <mergeCell ref="D51:E54"/>
    <mergeCell ref="G37:H40"/>
    <mergeCell ref="P37:Q40"/>
    <mergeCell ref="I38:J59"/>
    <mergeCell ref="N38:O59"/>
    <mergeCell ref="D43:E46"/>
    <mergeCell ref="F57:F64"/>
    <mergeCell ref="G57:H60"/>
    <mergeCell ref="P57:Q60"/>
    <mergeCell ref="K49:K52"/>
    <mergeCell ref="M49:M52"/>
    <mergeCell ref="C35:C38"/>
    <mergeCell ref="B39:B46"/>
    <mergeCell ref="C39:C46"/>
    <mergeCell ref="B51:B58"/>
    <mergeCell ref="C51:C58"/>
    <mergeCell ref="C47:C50"/>
    <mergeCell ref="U27:U34"/>
    <mergeCell ref="V27:V34"/>
    <mergeCell ref="L31:L34"/>
    <mergeCell ref="F33:F40"/>
    <mergeCell ref="R33:R40"/>
    <mergeCell ref="V39:V46"/>
    <mergeCell ref="S43:T46"/>
    <mergeCell ref="B27:B34"/>
    <mergeCell ref="C27:C34"/>
    <mergeCell ref="D27:E30"/>
    <mergeCell ref="S27:T30"/>
    <mergeCell ref="B15:B22"/>
    <mergeCell ref="C15:C22"/>
    <mergeCell ref="U15:U22"/>
    <mergeCell ref="V15:V22"/>
    <mergeCell ref="L16:L18"/>
    <mergeCell ref="D19:E22"/>
    <mergeCell ref="S19:T22"/>
    <mergeCell ref="C11:C14"/>
    <mergeCell ref="L11:L15"/>
    <mergeCell ref="U11:U14"/>
    <mergeCell ref="I14:J35"/>
    <mergeCell ref="K14:K17"/>
    <mergeCell ref="M14:M17"/>
    <mergeCell ref="N14:O35"/>
    <mergeCell ref="C23:C26"/>
    <mergeCell ref="L23:L30"/>
    <mergeCell ref="U23:U26"/>
    <mergeCell ref="V3:V10"/>
    <mergeCell ref="I6:O10"/>
    <mergeCell ref="F9:F16"/>
    <mergeCell ref="G9:H12"/>
    <mergeCell ref="P9:Q12"/>
    <mergeCell ref="R9:R16"/>
    <mergeCell ref="C2:U2"/>
    <mergeCell ref="B3:B10"/>
    <mergeCell ref="C3:C10"/>
    <mergeCell ref="D3:E6"/>
    <mergeCell ref="I3:O5"/>
    <mergeCell ref="S3:T6"/>
    <mergeCell ref="U3:U10"/>
    <mergeCell ref="V51:V58"/>
    <mergeCell ref="R57:R64"/>
    <mergeCell ref="V63:V70"/>
    <mergeCell ref="S51:T54"/>
    <mergeCell ref="U63:U70"/>
    <mergeCell ref="S67:T70"/>
    <mergeCell ref="U35:U38"/>
    <mergeCell ref="L35:L62"/>
    <mergeCell ref="U39:U46"/>
    <mergeCell ref="U51:U58"/>
    <mergeCell ref="U47:U50"/>
  </mergeCells>
  <printOptions horizontalCentered="1"/>
  <pageMargins left="0.1968503937007874" right="0" top="0" bottom="0" header="0" footer="0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47" t="s">
        <v>251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8" t="s">
        <v>252</v>
      </c>
      <c r="R2" s="248"/>
      <c r="S2" s="248"/>
      <c r="T2" s="248"/>
      <c r="U2" s="248"/>
      <c r="V2" s="248"/>
      <c r="W2" s="248"/>
      <c r="X2" s="248"/>
      <c r="Y2" s="248"/>
      <c r="Z2" s="249" t="s">
        <v>120</v>
      </c>
      <c r="AA2" s="249"/>
      <c r="AB2" s="249"/>
      <c r="AC2" s="249"/>
      <c r="AD2" s="249" t="s">
        <v>140</v>
      </c>
      <c r="AE2" s="249"/>
      <c r="AF2" s="249"/>
      <c r="AG2" s="249"/>
      <c r="AH2" s="249"/>
      <c r="AI2" s="249"/>
      <c r="AJ2" s="249"/>
      <c r="AK2" s="249"/>
      <c r="AL2" s="249"/>
      <c r="AM2" s="42"/>
    </row>
    <row r="3" spans="1:39" ht="15" customHeight="1">
      <c r="A3" s="42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8"/>
      <c r="R3" s="248"/>
      <c r="S3" s="248"/>
      <c r="T3" s="248"/>
      <c r="U3" s="248"/>
      <c r="V3" s="248"/>
      <c r="W3" s="248"/>
      <c r="X3" s="248"/>
      <c r="Y3" s="248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42"/>
    </row>
    <row r="4" spans="1:39" ht="15" customHeight="1">
      <c r="A4" s="42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/>
      <c r="R4" s="248"/>
      <c r="S4" s="248"/>
      <c r="T4" s="248"/>
      <c r="U4" s="248"/>
      <c r="V4" s="248"/>
      <c r="W4" s="248"/>
      <c r="X4" s="248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羅立文</v>
      </c>
      <c r="F8" s="159" t="s">
        <v>261</v>
      </c>
      <c r="G8" s="160"/>
      <c r="H8" s="176" t="str">
        <f>IF(AND(I7="",I11=""),"",IF(I7="W",L8,L10))</f>
        <v>羅立文</v>
      </c>
      <c r="I8" s="215"/>
      <c r="J8" s="215"/>
      <c r="K8" s="180">
        <v>1</v>
      </c>
      <c r="L8" s="152" t="s">
        <v>9</v>
      </c>
      <c r="M8" s="152" t="s">
        <v>64</v>
      </c>
      <c r="N8" s="179" t="s">
        <v>244</v>
      </c>
      <c r="O8" s="122"/>
      <c r="Q8" s="176" t="str">
        <f>IF(AND(I7="",I11=""),"",IF(I7&lt;&gt;"W",L8,L10))</f>
        <v>平口結貴</v>
      </c>
      <c r="R8" s="169" t="s">
        <v>261</v>
      </c>
      <c r="S8" s="170"/>
      <c r="T8" s="176" t="str">
        <f>IF(R8="W",Q8,Q14)</f>
        <v>平口結貴</v>
      </c>
      <c r="U8" s="214">
        <v>3</v>
      </c>
      <c r="V8" s="210"/>
      <c r="W8" s="195" t="str">
        <f>IF(U8="W",T8,T14)</f>
        <v>早瀬優治</v>
      </c>
      <c r="X8" s="9"/>
      <c r="Y8" s="9"/>
      <c r="Z8" s="195" t="str">
        <f>IF(X11="W",W8,W20)</f>
        <v>早瀬優治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237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4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261</v>
      </c>
      <c r="Y11" s="210"/>
      <c r="Z11" s="196"/>
      <c r="AA11" s="210" t="s">
        <v>261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羅立文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羅立文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151"/>
      <c r="N14" s="179"/>
      <c r="O14" s="122"/>
      <c r="Q14" s="205">
        <f>IF(AND(I13="",I17=""),"",IF(I13&lt;&gt;"W",L14,L16))</f>
      </c>
      <c r="R14" s="20"/>
      <c r="T14" s="176" t="str">
        <f>IF(F44&lt;&gt;"W",H44,H50)</f>
        <v>早瀬優治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早瀬優治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151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148"/>
      <c r="N16" s="179"/>
      <c r="O16" s="164"/>
      <c r="P16" s="127"/>
      <c r="Q16" s="206"/>
      <c r="R16" s="169"/>
      <c r="S16" s="170"/>
      <c r="T16" s="177"/>
      <c r="U16" s="214" t="s">
        <v>261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14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296</v>
      </c>
      <c r="AG18" s="104"/>
      <c r="AH18" s="105"/>
      <c r="AI18" s="105"/>
      <c r="AJ18" s="106"/>
      <c r="AK18" s="379">
        <v>4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380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櫻井裕之</v>
      </c>
      <c r="F20" s="169" t="s">
        <v>261</v>
      </c>
      <c r="G20" s="170"/>
      <c r="H20" s="176" t="str">
        <f>IF(AND(I19="",I23=""),"",IF(I19="W",L20,L22))</f>
        <v>櫻井裕之</v>
      </c>
      <c r="I20" s="204"/>
      <c r="J20" s="204"/>
      <c r="K20" s="180">
        <v>5</v>
      </c>
      <c r="L20" s="152" t="s">
        <v>80</v>
      </c>
      <c r="M20" s="152" t="s">
        <v>64</v>
      </c>
      <c r="N20" s="179" t="s">
        <v>244</v>
      </c>
      <c r="O20" s="122"/>
      <c r="Q20" s="176" t="str">
        <f>IF(AND(I19="",I23=""),"",IF(I19&lt;&gt;"W",L20,L22))</f>
        <v>川村美穂</v>
      </c>
      <c r="R20" s="169">
        <v>3</v>
      </c>
      <c r="S20" s="170"/>
      <c r="T20" s="176" t="str">
        <f>IF(R20="W",Q20,Q26)</f>
        <v>早川英房</v>
      </c>
      <c r="U20" s="214" t="s">
        <v>261</v>
      </c>
      <c r="V20" s="210"/>
      <c r="W20" s="195" t="str">
        <f>IF(U20="W",T20,T26)</f>
        <v>早川英房</v>
      </c>
      <c r="X20" s="113"/>
      <c r="Y20" s="16"/>
      <c r="Z20" s="195" t="str">
        <f>IF(C11&lt;&gt;"W",E8,E20)</f>
        <v>櫻井裕之</v>
      </c>
      <c r="AA20" s="134"/>
      <c r="AB20" s="9"/>
      <c r="AC20" s="212"/>
      <c r="AD20" s="43"/>
      <c r="AE20" s="109"/>
      <c r="AF20" s="198" t="str">
        <f>IF(AND(AE32="",AH32=""),"",IF(AE32="W",AE34,AG34))</f>
        <v>羅立文</v>
      </c>
      <c r="AG20" s="198"/>
      <c r="AH20" s="109"/>
      <c r="AI20" s="109"/>
      <c r="AJ20" s="198" t="str">
        <f>IF(AND(AI32="",AL32=""),"",IF(AI32="W",AI34,AK34))</f>
        <v>広田大輔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238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1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5</v>
      </c>
      <c r="D25" s="170"/>
      <c r="E25" s="196"/>
      <c r="F25" s="30"/>
      <c r="G25" s="17"/>
      <c r="H25" s="162"/>
      <c r="I25" s="204">
        <v>2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4</v>
      </c>
      <c r="Y25" s="210"/>
      <c r="Z25" s="196"/>
      <c r="AA25" s="210">
        <v>6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萩原伸之</v>
      </c>
      <c r="I26" s="204"/>
      <c r="J26" s="204"/>
      <c r="K26" s="180">
        <v>7</v>
      </c>
      <c r="L26" s="152" t="s">
        <v>83</v>
      </c>
      <c r="M26" s="152" t="s">
        <v>64</v>
      </c>
      <c r="N26" s="179" t="s">
        <v>244</v>
      </c>
      <c r="O26" s="122"/>
      <c r="Q26" s="176" t="str">
        <f>IF(AND(I25="",I29=""),"",IF(I25&lt;&gt;"W",L26,L28))</f>
        <v>早川英房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5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239</v>
      </c>
      <c r="M28" s="152"/>
      <c r="N28" s="179" t="s">
        <v>245</v>
      </c>
      <c r="O28" s="164"/>
      <c r="P28" s="136"/>
      <c r="Q28" s="177"/>
      <c r="R28" s="169" t="s">
        <v>261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 t="s">
        <v>261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西尾祐</v>
      </c>
      <c r="F32" s="169" t="s">
        <v>261</v>
      </c>
      <c r="G32" s="170"/>
      <c r="H32" s="176" t="str">
        <f>IF(AND(I31="",I35=""),"",IF(I31="W",L32,L34))</f>
        <v>西尾祐</v>
      </c>
      <c r="I32" s="204"/>
      <c r="J32" s="204"/>
      <c r="K32" s="180">
        <v>9</v>
      </c>
      <c r="L32" s="152" t="s">
        <v>34</v>
      </c>
      <c r="M32" s="152" t="s">
        <v>64</v>
      </c>
      <c r="N32" s="179" t="s">
        <v>244</v>
      </c>
      <c r="O32" s="122"/>
      <c r="Q32" s="176" t="str">
        <f>IF(AND(I31="",I35=""),"",IF(I31&lt;&gt;"W",L32,L34))</f>
        <v>山崎洋平</v>
      </c>
      <c r="R32" s="169" t="s">
        <v>261</v>
      </c>
      <c r="S32" s="170"/>
      <c r="T32" s="176" t="str">
        <f>IF(R32="W",Q32,Q38)</f>
        <v>山崎洋平</v>
      </c>
      <c r="U32" s="214" t="s">
        <v>261</v>
      </c>
      <c r="V32" s="210"/>
      <c r="W32" s="195" t="str">
        <f>IF(U32="W",T32,T38)</f>
        <v>山崎洋平</v>
      </c>
      <c r="X32" s="9"/>
      <c r="Y32" s="40"/>
      <c r="Z32" s="195" t="str">
        <f>IF(X35="W",W32,W44)</f>
        <v>森谷眞樹</v>
      </c>
      <c r="AA32" s="9"/>
      <c r="AB32" s="9"/>
      <c r="AC32" s="46"/>
      <c r="AD32" s="43"/>
      <c r="AE32" s="233" t="s">
        <v>261</v>
      </c>
      <c r="AF32" s="104"/>
      <c r="AG32" s="106"/>
      <c r="AH32" s="214">
        <v>4</v>
      </c>
      <c r="AI32" s="233" t="s">
        <v>296</v>
      </c>
      <c r="AJ32" s="104"/>
      <c r="AK32" s="106"/>
      <c r="AL32" s="214">
        <v>6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240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羅立文</v>
      </c>
      <c r="AF34" s="198"/>
      <c r="AG34" s="198" t="str">
        <f>AC38</f>
        <v>西尾祐</v>
      </c>
      <c r="AH34" s="198"/>
      <c r="AI34" s="198" t="str">
        <f>B38</f>
        <v>広田大輔</v>
      </c>
      <c r="AJ34" s="198"/>
      <c r="AK34" s="198" t="str">
        <f>AC14</f>
        <v>早瀬優治</v>
      </c>
      <c r="AL34" s="198"/>
      <c r="AM34" s="43"/>
    </row>
    <row r="35" spans="1:39" ht="15" customHeight="1">
      <c r="A35" s="43"/>
      <c r="B35" s="9"/>
      <c r="C35" s="204">
        <v>3</v>
      </c>
      <c r="D35" s="170"/>
      <c r="E35" s="196"/>
      <c r="F35" s="30"/>
      <c r="H35" s="178"/>
      <c r="I35" s="204">
        <v>5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>
        <v>6</v>
      </c>
      <c r="Y35" s="210"/>
      <c r="Z35" s="196"/>
      <c r="AA35" s="210">
        <v>2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広田大輔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萩原伸之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西尾祐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/>
      <c r="S40" s="170"/>
      <c r="T40" s="177"/>
      <c r="U40" s="214">
        <v>6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広田大輔</v>
      </c>
      <c r="F44" s="169">
        <v>6</v>
      </c>
      <c r="G44" s="170"/>
      <c r="H44" s="176" t="str">
        <f>IF(AND(I43="",I47=""),"",IF(I43="W",L44,L46))</f>
        <v>早瀬優治</v>
      </c>
      <c r="I44" s="204"/>
      <c r="J44" s="204"/>
      <c r="K44" s="180">
        <v>13</v>
      </c>
      <c r="L44" s="152" t="s">
        <v>72</v>
      </c>
      <c r="M44" s="152" t="s">
        <v>64</v>
      </c>
      <c r="N44" s="179" t="s">
        <v>244</v>
      </c>
      <c r="O44" s="122"/>
      <c r="Q44" s="176" t="str">
        <f>IF(AND(I43="",I47=""),"",IF(I43&lt;&gt;"W",L44,L46))</f>
        <v>森谷眞樹</v>
      </c>
      <c r="R44" s="169" t="s">
        <v>261</v>
      </c>
      <c r="S44" s="170"/>
      <c r="T44" s="176" t="str">
        <f>IF(R44="W",Q44,Q50)</f>
        <v>森谷眞樹</v>
      </c>
      <c r="U44" s="214" t="s">
        <v>261</v>
      </c>
      <c r="V44" s="210"/>
      <c r="W44" s="195" t="str">
        <f>IF(U44="W",T44,T50)</f>
        <v>森谷眞樹</v>
      </c>
      <c r="X44" s="113"/>
      <c r="Y44" s="16"/>
      <c r="Z44" s="195" t="str">
        <f>IF(C35&lt;&gt;"W",E32,E44)</f>
        <v>西尾祐</v>
      </c>
      <c r="AA44" s="134"/>
      <c r="AB44" s="9"/>
      <c r="AC44" s="201"/>
      <c r="AD44" s="43"/>
      <c r="AE44" s="198" t="s">
        <v>264</v>
      </c>
      <c r="AF44" s="198"/>
      <c r="AG44" s="198" t="s">
        <v>264</v>
      </c>
      <c r="AH44" s="198"/>
      <c r="AI44" s="198" t="s">
        <v>263</v>
      </c>
      <c r="AJ44" s="198"/>
      <c r="AK44" s="198" t="s">
        <v>266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177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241</v>
      </c>
      <c r="M46" s="150"/>
      <c r="N46" s="179" t="s">
        <v>245</v>
      </c>
      <c r="O46" s="164"/>
      <c r="P46" s="136"/>
      <c r="Q46" s="177"/>
      <c r="R46" s="7"/>
      <c r="S46" s="10"/>
      <c r="T46" s="177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1</v>
      </c>
      <c r="J47" s="204"/>
      <c r="K47" s="166"/>
      <c r="L47" s="147"/>
      <c r="M47" s="147"/>
      <c r="N47" s="179"/>
      <c r="O47" s="129"/>
      <c r="Q47" s="178"/>
      <c r="R47" s="20"/>
      <c r="S47" s="8"/>
      <c r="T47" s="178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 t="s">
        <v>261</v>
      </c>
      <c r="D49" s="170"/>
      <c r="E49" s="196"/>
      <c r="F49" s="30"/>
      <c r="G49" s="17"/>
      <c r="H49" s="162"/>
      <c r="I49" s="204">
        <v>2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 t="s">
        <v>261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広田大輔</v>
      </c>
      <c r="I50" s="204"/>
      <c r="J50" s="204"/>
      <c r="K50" s="180">
        <v>15</v>
      </c>
      <c r="L50" s="152" t="s">
        <v>242</v>
      </c>
      <c r="M50" s="152"/>
      <c r="N50" s="179" t="s">
        <v>245</v>
      </c>
      <c r="O50" s="122"/>
      <c r="Q50" s="176" t="str">
        <f>IF(AND(I49="",I53=""),"",IF(I49&lt;&gt;"W",L50,L52))</f>
        <v>上地良太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177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 t="s">
        <v>261</v>
      </c>
      <c r="G52" s="170"/>
      <c r="H52" s="177">
        <f>IF(AND(I51="",I54=""),"",IF(I51="W",L51,L53))</f>
      </c>
      <c r="I52" s="28"/>
      <c r="J52" s="208"/>
      <c r="K52" s="180">
        <v>16</v>
      </c>
      <c r="L52" s="152" t="s">
        <v>243</v>
      </c>
      <c r="M52" s="152"/>
      <c r="N52" s="179" t="s">
        <v>245</v>
      </c>
      <c r="O52" s="164"/>
      <c r="P52" s="136"/>
      <c r="Q52" s="177"/>
      <c r="R52" s="169">
        <v>5</v>
      </c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 t="s">
        <v>261</v>
      </c>
      <c r="J53" s="204"/>
      <c r="K53" s="180"/>
      <c r="L53" s="152"/>
      <c r="M53" s="152"/>
      <c r="N53" s="179"/>
      <c r="O53" s="129"/>
      <c r="Q53" s="178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N38:N39"/>
    <mergeCell ref="N28:N29"/>
    <mergeCell ref="N22:N23"/>
    <mergeCell ref="N20:N21"/>
    <mergeCell ref="U8:V9"/>
    <mergeCell ref="M28:M29"/>
    <mergeCell ref="O21:O22"/>
    <mergeCell ref="Q20:Q23"/>
    <mergeCell ref="Q8:Q11"/>
    <mergeCell ref="AE5:AL7"/>
    <mergeCell ref="R8:S9"/>
    <mergeCell ref="AL32:AL33"/>
    <mergeCell ref="AI32:AI33"/>
    <mergeCell ref="Q24:Q25"/>
    <mergeCell ref="AH32:AH33"/>
    <mergeCell ref="AE9:AL11"/>
    <mergeCell ref="AE32:AE33"/>
    <mergeCell ref="W8:W17"/>
    <mergeCell ref="B2:P4"/>
    <mergeCell ref="Q2:Y4"/>
    <mergeCell ref="Z2:AC4"/>
    <mergeCell ref="AD2:AL4"/>
    <mergeCell ref="W18:W19"/>
    <mergeCell ref="Z18:Z19"/>
    <mergeCell ref="T8:T11"/>
    <mergeCell ref="I7:J8"/>
    <mergeCell ref="K8:K9"/>
    <mergeCell ref="L8:L9"/>
    <mergeCell ref="J15:J16"/>
    <mergeCell ref="K16:K17"/>
    <mergeCell ref="J9:J10"/>
    <mergeCell ref="K10:K11"/>
    <mergeCell ref="O9:O10"/>
    <mergeCell ref="M10:M11"/>
    <mergeCell ref="N10:N11"/>
    <mergeCell ref="M8:M9"/>
    <mergeCell ref="N8:N9"/>
    <mergeCell ref="T12:T13"/>
    <mergeCell ref="I13:J14"/>
    <mergeCell ref="Q14:Q17"/>
    <mergeCell ref="T14:T17"/>
    <mergeCell ref="O15:O16"/>
    <mergeCell ref="L16:L17"/>
    <mergeCell ref="Q12:Q13"/>
    <mergeCell ref="AF18:AF19"/>
    <mergeCell ref="AK18:AK19"/>
    <mergeCell ref="X11:Y12"/>
    <mergeCell ref="AA11:AB12"/>
    <mergeCell ref="AE12:AL15"/>
    <mergeCell ref="AC14:AC23"/>
    <mergeCell ref="Z8:Z17"/>
    <mergeCell ref="C11:D12"/>
    <mergeCell ref="I11:J12"/>
    <mergeCell ref="F16:G17"/>
    <mergeCell ref="N16:N17"/>
    <mergeCell ref="H12:H13"/>
    <mergeCell ref="E8:E17"/>
    <mergeCell ref="F8:G9"/>
    <mergeCell ref="H8:H11"/>
    <mergeCell ref="L10:L11"/>
    <mergeCell ref="M14:M15"/>
    <mergeCell ref="N14:N15"/>
    <mergeCell ref="R16:S17"/>
    <mergeCell ref="M16:M17"/>
    <mergeCell ref="B14:B23"/>
    <mergeCell ref="H14:H17"/>
    <mergeCell ref="K14:K15"/>
    <mergeCell ref="L14:L15"/>
    <mergeCell ref="U16:V17"/>
    <mergeCell ref="I17:J18"/>
    <mergeCell ref="E18:E19"/>
    <mergeCell ref="T18:T19"/>
    <mergeCell ref="I19:J20"/>
    <mergeCell ref="E20:E29"/>
    <mergeCell ref="F20:G21"/>
    <mergeCell ref="F28:G29"/>
    <mergeCell ref="K28:K29"/>
    <mergeCell ref="J21:J22"/>
    <mergeCell ref="I29:J30"/>
    <mergeCell ref="T30:T31"/>
    <mergeCell ref="Z30:AA31"/>
    <mergeCell ref="J27:J28"/>
    <mergeCell ref="H24:H25"/>
    <mergeCell ref="T24:T25"/>
    <mergeCell ref="O27:O28"/>
    <mergeCell ref="K22:K23"/>
    <mergeCell ref="L22:L23"/>
    <mergeCell ref="H20:H23"/>
    <mergeCell ref="R20:S21"/>
    <mergeCell ref="M22:M23"/>
    <mergeCell ref="C25:D26"/>
    <mergeCell ref="I25:J26"/>
    <mergeCell ref="X25:Y26"/>
    <mergeCell ref="AA25:AB26"/>
    <mergeCell ref="H26:H29"/>
    <mergeCell ref="M26:M27"/>
    <mergeCell ref="N26:N27"/>
    <mergeCell ref="Q26:Q29"/>
    <mergeCell ref="W20:W29"/>
    <mergeCell ref="I23:J24"/>
    <mergeCell ref="K26:K27"/>
    <mergeCell ref="L26:L27"/>
    <mergeCell ref="L20:L21"/>
    <mergeCell ref="U28:V29"/>
    <mergeCell ref="T20:T23"/>
    <mergeCell ref="L28:L29"/>
    <mergeCell ref="T26:T29"/>
    <mergeCell ref="K20:K21"/>
    <mergeCell ref="U32:V33"/>
    <mergeCell ref="W32:W41"/>
    <mergeCell ref="AF20:AG29"/>
    <mergeCell ref="U20:V21"/>
    <mergeCell ref="Z20:Z29"/>
    <mergeCell ref="Q36:Q37"/>
    <mergeCell ref="L40:L41"/>
    <mergeCell ref="N40:N41"/>
    <mergeCell ref="AJ20:AK29"/>
    <mergeCell ref="M20:M21"/>
    <mergeCell ref="R28:S29"/>
    <mergeCell ref="N32:N33"/>
    <mergeCell ref="Q32:Q35"/>
    <mergeCell ref="R32:S33"/>
    <mergeCell ref="T32:T35"/>
    <mergeCell ref="H32:H35"/>
    <mergeCell ref="K32:K33"/>
    <mergeCell ref="L32:L33"/>
    <mergeCell ref="M32:M33"/>
    <mergeCell ref="I31:J32"/>
    <mergeCell ref="AK34:AL43"/>
    <mergeCell ref="J33:J34"/>
    <mergeCell ref="O33:O34"/>
    <mergeCell ref="K34:K35"/>
    <mergeCell ref="L34:L35"/>
    <mergeCell ref="M34:M35"/>
    <mergeCell ref="N34:N35"/>
    <mergeCell ref="AE34:AF43"/>
    <mergeCell ref="AG34:AH43"/>
    <mergeCell ref="AI34:AJ43"/>
    <mergeCell ref="C35:D36"/>
    <mergeCell ref="I35:J36"/>
    <mergeCell ref="X35:Y36"/>
    <mergeCell ref="AA35:AB36"/>
    <mergeCell ref="H36:H37"/>
    <mergeCell ref="T36:T37"/>
    <mergeCell ref="I37:J38"/>
    <mergeCell ref="Z32:Z41"/>
    <mergeCell ref="E32:E41"/>
    <mergeCell ref="F32:G33"/>
    <mergeCell ref="B38:B47"/>
    <mergeCell ref="H38:H41"/>
    <mergeCell ref="K38:K39"/>
    <mergeCell ref="L38:L39"/>
    <mergeCell ref="J39:J40"/>
    <mergeCell ref="K40:K41"/>
    <mergeCell ref="F40:G41"/>
    <mergeCell ref="E42:E43"/>
    <mergeCell ref="T42:T43"/>
    <mergeCell ref="K44:K45"/>
    <mergeCell ref="L44:L45"/>
    <mergeCell ref="R40:S41"/>
    <mergeCell ref="U40:V41"/>
    <mergeCell ref="I41:J42"/>
    <mergeCell ref="K46:K47"/>
    <mergeCell ref="T38:T41"/>
    <mergeCell ref="M46:M47"/>
    <mergeCell ref="M38:M39"/>
    <mergeCell ref="O39:O40"/>
    <mergeCell ref="M40:M41"/>
    <mergeCell ref="Q38:Q41"/>
    <mergeCell ref="W42:W43"/>
    <mergeCell ref="Z42:Z43"/>
    <mergeCell ref="I43:J44"/>
    <mergeCell ref="E44:E53"/>
    <mergeCell ref="F44:G45"/>
    <mergeCell ref="H44:H47"/>
    <mergeCell ref="J45:J46"/>
    <mergeCell ref="O45:O46"/>
    <mergeCell ref="N46:N47"/>
    <mergeCell ref="I47:J48"/>
    <mergeCell ref="F52:G53"/>
    <mergeCell ref="I53:J54"/>
    <mergeCell ref="AK44:AL50"/>
    <mergeCell ref="M44:M45"/>
    <mergeCell ref="N44:N45"/>
    <mergeCell ref="Q44:Q47"/>
    <mergeCell ref="R44:S45"/>
    <mergeCell ref="T44:T47"/>
    <mergeCell ref="U44:V45"/>
    <mergeCell ref="AC38:AC47"/>
    <mergeCell ref="C49:D50"/>
    <mergeCell ref="I49:J50"/>
    <mergeCell ref="L50:L51"/>
    <mergeCell ref="M50:M51"/>
    <mergeCell ref="T54:T55"/>
    <mergeCell ref="H50:H53"/>
    <mergeCell ref="K50:K51"/>
    <mergeCell ref="H48:H49"/>
    <mergeCell ref="T48:T49"/>
    <mergeCell ref="Q48:Q49"/>
    <mergeCell ref="J51:J52"/>
    <mergeCell ref="O51:O52"/>
    <mergeCell ref="T50:T53"/>
    <mergeCell ref="N50:N51"/>
    <mergeCell ref="W44:W53"/>
    <mergeCell ref="Z44:Z53"/>
    <mergeCell ref="AE44:AF50"/>
    <mergeCell ref="AG44:AH50"/>
    <mergeCell ref="AE51:AF53"/>
    <mergeCell ref="AG51:AH53"/>
    <mergeCell ref="AI51:AJ53"/>
    <mergeCell ref="X49:Y50"/>
    <mergeCell ref="AA49:AB50"/>
    <mergeCell ref="AI44:AJ50"/>
    <mergeCell ref="L46:L47"/>
    <mergeCell ref="AK51:AL53"/>
    <mergeCell ref="Z54:AA55"/>
    <mergeCell ref="K52:K53"/>
    <mergeCell ref="M52:M53"/>
    <mergeCell ref="N52:N53"/>
    <mergeCell ref="R52:S53"/>
    <mergeCell ref="U52:V53"/>
    <mergeCell ref="L52:L53"/>
    <mergeCell ref="Q50:Q5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50" t="s">
        <v>251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1" t="s">
        <v>252</v>
      </c>
      <c r="R2" s="251"/>
      <c r="S2" s="251"/>
      <c r="T2" s="251"/>
      <c r="U2" s="251"/>
      <c r="V2" s="251"/>
      <c r="W2" s="251"/>
      <c r="X2" s="251"/>
      <c r="Y2" s="251"/>
      <c r="Z2" s="252" t="s">
        <v>121</v>
      </c>
      <c r="AA2" s="252"/>
      <c r="AB2" s="252"/>
      <c r="AC2" s="252"/>
      <c r="AD2" s="252" t="s">
        <v>137</v>
      </c>
      <c r="AE2" s="252"/>
      <c r="AF2" s="252"/>
      <c r="AG2" s="252"/>
      <c r="AH2" s="252"/>
      <c r="AI2" s="252"/>
      <c r="AJ2" s="252"/>
      <c r="AK2" s="252"/>
      <c r="AL2" s="252"/>
      <c r="AM2" s="42"/>
    </row>
    <row r="3" spans="1:39" ht="15" customHeight="1">
      <c r="A3" s="42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1"/>
      <c r="R3" s="251"/>
      <c r="S3" s="251"/>
      <c r="T3" s="251"/>
      <c r="U3" s="251"/>
      <c r="V3" s="251"/>
      <c r="W3" s="251"/>
      <c r="X3" s="251"/>
      <c r="Y3" s="251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42"/>
    </row>
    <row r="4" spans="1:39" ht="15" customHeight="1">
      <c r="A4" s="42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1"/>
      <c r="R4" s="251"/>
      <c r="S4" s="251"/>
      <c r="T4" s="251"/>
      <c r="U4" s="251"/>
      <c r="V4" s="251"/>
      <c r="W4" s="251"/>
      <c r="X4" s="251"/>
      <c r="Y4" s="251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260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田中雅明</v>
      </c>
      <c r="F8" s="159" t="s">
        <v>261</v>
      </c>
      <c r="G8" s="160"/>
      <c r="H8" s="176" t="str">
        <f>IF(AND(I7="",I11=""),"",IF(I7="W",L8,L10))</f>
        <v>田中雅明</v>
      </c>
      <c r="I8" s="215"/>
      <c r="J8" s="215"/>
      <c r="K8" s="180">
        <v>1</v>
      </c>
      <c r="L8" s="152" t="s">
        <v>12</v>
      </c>
      <c r="M8" s="152" t="s">
        <v>107</v>
      </c>
      <c r="N8" s="179" t="s">
        <v>244</v>
      </c>
      <c r="O8" s="122"/>
      <c r="Q8" s="176" t="str">
        <f>IF(AND(I7="",I11=""),"",IF(I7&lt;&gt;"W",L8,L10))</f>
        <v>松岡正和</v>
      </c>
      <c r="R8" s="169" t="s">
        <v>261</v>
      </c>
      <c r="S8" s="170"/>
      <c r="T8" s="176" t="str">
        <f>IF(R8="W",Q8,Q14)</f>
        <v>松岡正和</v>
      </c>
      <c r="U8" s="214">
        <v>2</v>
      </c>
      <c r="V8" s="210"/>
      <c r="W8" s="195" t="str">
        <f>IF(U8="W",T8,T14)</f>
        <v>八代和彦</v>
      </c>
      <c r="X8" s="9"/>
      <c r="Y8" s="9"/>
      <c r="Z8" s="195" t="str">
        <f>IF(X11="W",W8,W20)</f>
        <v>八代和彦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230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3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261</v>
      </c>
      <c r="Y11" s="210"/>
      <c r="Z11" s="196"/>
      <c r="AA11" s="210" t="s">
        <v>257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田中雅明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田中雅明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151"/>
      <c r="N14" s="179"/>
      <c r="O14" s="122"/>
      <c r="Q14" s="205">
        <f>IF(AND(I13="",I17=""),"",IF(I13&lt;&gt;"W",L14,L16))</f>
      </c>
      <c r="R14" s="20"/>
      <c r="T14" s="176" t="str">
        <f>IF(F44&lt;&gt;"W",H44,H50)</f>
        <v>八代和彦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八代和彦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151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148"/>
      <c r="N16" s="179"/>
      <c r="O16" s="164"/>
      <c r="P16" s="127"/>
      <c r="Q16" s="206"/>
      <c r="R16" s="169"/>
      <c r="S16" s="170"/>
      <c r="T16" s="177"/>
      <c r="U16" s="214" t="s">
        <v>261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14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257</v>
      </c>
      <c r="AG18" s="104"/>
      <c r="AH18" s="105"/>
      <c r="AI18" s="105"/>
      <c r="AJ18" s="106"/>
      <c r="AK18" s="214">
        <v>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>
        <v>5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木皿要</v>
      </c>
      <c r="F20" s="169" t="s">
        <v>261</v>
      </c>
      <c r="G20" s="170"/>
      <c r="H20" s="176" t="str">
        <f>IF(AND(I19="",I23=""),"",IF(I19="W",L20,L22))</f>
        <v>木皿要</v>
      </c>
      <c r="I20" s="204"/>
      <c r="J20" s="204"/>
      <c r="K20" s="180">
        <v>5</v>
      </c>
      <c r="L20" s="152" t="s">
        <v>53</v>
      </c>
      <c r="M20" s="152" t="s">
        <v>64</v>
      </c>
      <c r="N20" s="179" t="s">
        <v>244</v>
      </c>
      <c r="O20" s="122"/>
      <c r="Q20" s="176" t="str">
        <f>IF(AND(I19="",I23=""),"",IF(I19&lt;&gt;"W",L20,L22))</f>
        <v>横田英樹</v>
      </c>
      <c r="R20" s="169" t="s">
        <v>261</v>
      </c>
      <c r="S20" s="170"/>
      <c r="T20" s="176" t="str">
        <f>IF(R20="W",Q20,Q26)</f>
        <v>横田英樹</v>
      </c>
      <c r="U20" s="214" t="s">
        <v>261</v>
      </c>
      <c r="V20" s="210"/>
      <c r="W20" s="195" t="str">
        <f>IF(U20="W",T20,T26)</f>
        <v>横田英樹</v>
      </c>
      <c r="X20" s="113"/>
      <c r="Y20" s="16"/>
      <c r="Z20" s="195" t="str">
        <f>IF(C11&lt;&gt;"W",E8,E20)</f>
        <v>木皿要</v>
      </c>
      <c r="AA20" s="134"/>
      <c r="AB20" s="9"/>
      <c r="AC20" s="212"/>
      <c r="AD20" s="43"/>
      <c r="AE20" s="109"/>
      <c r="AF20" s="198" t="str">
        <f>IF(AND(AE32="",AH32=""),"",IF(AE32="W",AE34,AG34))</f>
        <v>田中雅明</v>
      </c>
      <c r="AG20" s="198"/>
      <c r="AH20" s="109"/>
      <c r="AI20" s="109"/>
      <c r="AJ20" s="198" t="str">
        <f>IF(AND(AI32="",AL32=""),"",IF(AI32="W",AI34,AK34))</f>
        <v>原口俊行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231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 t="s">
        <v>261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5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6</v>
      </c>
      <c r="Y25" s="210"/>
      <c r="Z25" s="196"/>
      <c r="AA25" s="210">
        <v>2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北川正幸</v>
      </c>
      <c r="I26" s="204"/>
      <c r="J26" s="204"/>
      <c r="K26" s="180">
        <v>7</v>
      </c>
      <c r="L26" s="152" t="s">
        <v>84</v>
      </c>
      <c r="M26" s="152" t="s">
        <v>107</v>
      </c>
      <c r="N26" s="179" t="s">
        <v>244</v>
      </c>
      <c r="O26" s="122"/>
      <c r="Q26" s="176" t="str">
        <f>IF(AND(I25="",I29=""),"",IF(I25&lt;&gt;"W",L26,L28))</f>
        <v>西村耕三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3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232</v>
      </c>
      <c r="M28" s="152"/>
      <c r="N28" s="179" t="s">
        <v>245</v>
      </c>
      <c r="O28" s="164"/>
      <c r="P28" s="136"/>
      <c r="Q28" s="177"/>
      <c r="R28" s="169">
        <v>4</v>
      </c>
      <c r="S28" s="170"/>
      <c r="T28" s="206"/>
      <c r="U28" s="214">
        <v>0</v>
      </c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2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原口俊行</v>
      </c>
      <c r="F32" s="169" t="s">
        <v>261</v>
      </c>
      <c r="G32" s="170"/>
      <c r="H32" s="176" t="str">
        <f>IF(AND(I31="",I35=""),"",IF(I31="W",L32,L34))</f>
        <v>原口俊行</v>
      </c>
      <c r="I32" s="204"/>
      <c r="J32" s="204"/>
      <c r="K32" s="180">
        <v>9</v>
      </c>
      <c r="L32" s="152" t="s">
        <v>22</v>
      </c>
      <c r="M32" s="152" t="s">
        <v>109</v>
      </c>
      <c r="N32" s="179" t="s">
        <v>244</v>
      </c>
      <c r="O32" s="122"/>
      <c r="Q32" s="176" t="str">
        <f>IF(AND(I31="",I35=""),"",IF(I31&lt;&gt;"W",L32,L34))</f>
        <v>加藤直哉</v>
      </c>
      <c r="R32" s="169" t="s">
        <v>257</v>
      </c>
      <c r="S32" s="170"/>
      <c r="T32" s="176" t="str">
        <f>IF(R32="W",Q32,Q38)</f>
        <v>加藤直哉</v>
      </c>
      <c r="U32" s="214">
        <v>1</v>
      </c>
      <c r="V32" s="210"/>
      <c r="W32" s="195" t="str">
        <f>IF(U32="W",T32,T38)</f>
        <v>北川正幸</v>
      </c>
      <c r="X32" s="9"/>
      <c r="Y32" s="40"/>
      <c r="Z32" s="195" t="str">
        <f>IF(X35="W",W32,W44)</f>
        <v>北川正幸</v>
      </c>
      <c r="AA32" s="9"/>
      <c r="AB32" s="9"/>
      <c r="AC32" s="46"/>
      <c r="AD32" s="43"/>
      <c r="AE32" s="233" t="s">
        <v>261</v>
      </c>
      <c r="AF32" s="104"/>
      <c r="AG32" s="106"/>
      <c r="AH32" s="214">
        <v>4</v>
      </c>
      <c r="AI32" s="233" t="s">
        <v>257</v>
      </c>
      <c r="AJ32" s="104"/>
      <c r="AK32" s="106"/>
      <c r="AL32" s="214">
        <v>5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233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田中雅明</v>
      </c>
      <c r="AF34" s="198"/>
      <c r="AG34" s="198" t="str">
        <f>AC38</f>
        <v>菊嶋淳史</v>
      </c>
      <c r="AH34" s="198"/>
      <c r="AI34" s="198" t="str">
        <f>B38</f>
        <v>原口俊行</v>
      </c>
      <c r="AJ34" s="198"/>
      <c r="AK34" s="198" t="str">
        <f>AC14</f>
        <v>八代和彦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0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>
        <v>1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原口俊行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北川正幸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菊嶋淳史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>
        <v>0</v>
      </c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菊嶋淳史</v>
      </c>
      <c r="F44" s="169" t="s">
        <v>261</v>
      </c>
      <c r="G44" s="170"/>
      <c r="H44" s="176" t="str">
        <f>IF(AND(I43="",I47=""),"",IF(I43="W",L44,L46))</f>
        <v>菊嶋淳史</v>
      </c>
      <c r="I44" s="204"/>
      <c r="J44" s="204"/>
      <c r="K44" s="180">
        <v>13</v>
      </c>
      <c r="L44" s="152" t="s">
        <v>36</v>
      </c>
      <c r="M44" s="152" t="s">
        <v>64</v>
      </c>
      <c r="N44" s="179" t="s">
        <v>244</v>
      </c>
      <c r="O44" s="122"/>
      <c r="Q44" s="176" t="str">
        <f>IF(AND(I43="",I47=""),"",IF(I43&lt;&gt;"W",L44,L46))</f>
        <v>小笠原俊樹</v>
      </c>
      <c r="R44" s="169">
        <v>6</v>
      </c>
      <c r="S44" s="170"/>
      <c r="T44" s="176" t="str">
        <f>IF(R44="W",Q44,Q50)</f>
        <v>岡本康裕</v>
      </c>
      <c r="U44" s="214" t="s">
        <v>261</v>
      </c>
      <c r="V44" s="210"/>
      <c r="W44" s="195" t="str">
        <f>IF(U44="W",T44,T50)</f>
        <v>岡本康裕</v>
      </c>
      <c r="X44" s="113"/>
      <c r="Y44" s="16"/>
      <c r="Z44" s="195" t="str">
        <f>IF(C35&lt;&gt;"W",E32,E44)</f>
        <v>菊嶋淳史</v>
      </c>
      <c r="AA44" s="134"/>
      <c r="AB44" s="9"/>
      <c r="AC44" s="201"/>
      <c r="AD44" s="43"/>
      <c r="AE44" s="198" t="s">
        <v>265</v>
      </c>
      <c r="AF44" s="198"/>
      <c r="AG44" s="198" t="s">
        <v>264</v>
      </c>
      <c r="AH44" s="198"/>
      <c r="AI44" s="198" t="s">
        <v>265</v>
      </c>
      <c r="AJ44" s="198"/>
      <c r="AK44" s="198" t="s">
        <v>267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177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234</v>
      </c>
      <c r="M46" s="150"/>
      <c r="N46" s="179" t="s">
        <v>245</v>
      </c>
      <c r="O46" s="164"/>
      <c r="P46" s="136"/>
      <c r="Q46" s="177"/>
      <c r="R46" s="7"/>
      <c r="S46" s="10"/>
      <c r="T46" s="177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0</v>
      </c>
      <c r="J47" s="204"/>
      <c r="K47" s="166"/>
      <c r="L47" s="147"/>
      <c r="M47" s="147"/>
      <c r="N47" s="179"/>
      <c r="O47" s="129"/>
      <c r="Q47" s="178"/>
      <c r="R47" s="20"/>
      <c r="S47" s="8"/>
      <c r="T47" s="178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3</v>
      </c>
      <c r="D49" s="170"/>
      <c r="E49" s="196"/>
      <c r="F49" s="30"/>
      <c r="G49" s="17"/>
      <c r="H49" s="162"/>
      <c r="I49" s="204">
        <v>3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5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八代和彦</v>
      </c>
      <c r="I50" s="204"/>
      <c r="J50" s="204"/>
      <c r="K50" s="180">
        <v>15</v>
      </c>
      <c r="L50" s="152" t="s">
        <v>235</v>
      </c>
      <c r="M50" s="152"/>
      <c r="N50" s="179" t="s">
        <v>245</v>
      </c>
      <c r="O50" s="122"/>
      <c r="Q50" s="176" t="str">
        <f>IF(AND(I49="",I53=""),"",IF(I49&lt;&gt;"W",L50,L52))</f>
        <v>岡本康裕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177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3</v>
      </c>
      <c r="G52" s="170"/>
      <c r="H52" s="177">
        <f>IF(AND(I51="",I54=""),"",IF(I51="W",L51,L53))</f>
      </c>
      <c r="I52" s="28"/>
      <c r="J52" s="208"/>
      <c r="K52" s="180">
        <v>16</v>
      </c>
      <c r="L52" s="152" t="s">
        <v>236</v>
      </c>
      <c r="M52" s="152"/>
      <c r="N52" s="179" t="s">
        <v>245</v>
      </c>
      <c r="O52" s="164"/>
      <c r="P52" s="136"/>
      <c r="Q52" s="177"/>
      <c r="R52" s="169" t="s">
        <v>261</v>
      </c>
      <c r="S52" s="170"/>
      <c r="T52" s="206"/>
      <c r="U52" s="214">
        <v>0</v>
      </c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 t="s">
        <v>261</v>
      </c>
      <c r="J53" s="204"/>
      <c r="K53" s="180"/>
      <c r="L53" s="152"/>
      <c r="M53" s="152"/>
      <c r="N53" s="179"/>
      <c r="O53" s="129"/>
      <c r="Q53" s="178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N40:N41"/>
    <mergeCell ref="N38:N39"/>
    <mergeCell ref="Z30:AA31"/>
    <mergeCell ref="Q38:Q41"/>
    <mergeCell ref="Z32:Z41"/>
    <mergeCell ref="R40:S41"/>
    <mergeCell ref="Q36:Q37"/>
    <mergeCell ref="AG34:AH43"/>
    <mergeCell ref="AI34:AJ43"/>
    <mergeCell ref="AK34:AL43"/>
    <mergeCell ref="W42:W43"/>
    <mergeCell ref="Z42:Z43"/>
    <mergeCell ref="AL32:AL33"/>
    <mergeCell ref="AI32:AI33"/>
    <mergeCell ref="AH32:AH33"/>
    <mergeCell ref="AE32:AE33"/>
    <mergeCell ref="O39:O40"/>
    <mergeCell ref="U40:V41"/>
    <mergeCell ref="T48:T49"/>
    <mergeCell ref="Q44:Q47"/>
    <mergeCell ref="T42:T43"/>
    <mergeCell ref="R44:S45"/>
    <mergeCell ref="R8:S9"/>
    <mergeCell ref="T8:T11"/>
    <mergeCell ref="H8:H11"/>
    <mergeCell ref="K8:K9"/>
    <mergeCell ref="L8:L9"/>
    <mergeCell ref="M8:M9"/>
    <mergeCell ref="J9:J10"/>
    <mergeCell ref="K10:K11"/>
    <mergeCell ref="L10:L11"/>
    <mergeCell ref="M10:M11"/>
    <mergeCell ref="B2:P4"/>
    <mergeCell ref="Q2:Y4"/>
    <mergeCell ref="AE5:AL7"/>
    <mergeCell ref="I7:J8"/>
    <mergeCell ref="E8:E17"/>
    <mergeCell ref="F8:G9"/>
    <mergeCell ref="Q8:Q11"/>
    <mergeCell ref="Z2:AC4"/>
    <mergeCell ref="AD2:AL4"/>
    <mergeCell ref="AE12:AL15"/>
    <mergeCell ref="T12:T13"/>
    <mergeCell ref="M16:M17"/>
    <mergeCell ref="W8:W17"/>
    <mergeCell ref="AJ20:AK29"/>
    <mergeCell ref="AF20:AG29"/>
    <mergeCell ref="N8:N9"/>
    <mergeCell ref="U8:V9"/>
    <mergeCell ref="O9:O10"/>
    <mergeCell ref="Z8:Z17"/>
    <mergeCell ref="N16:N17"/>
    <mergeCell ref="X11:Y12"/>
    <mergeCell ref="AA11:AB12"/>
    <mergeCell ref="AE9:AL11"/>
    <mergeCell ref="AF18:AF19"/>
    <mergeCell ref="Z18:Z19"/>
    <mergeCell ref="AK18:AK19"/>
    <mergeCell ref="U16:V17"/>
    <mergeCell ref="Z20:Z29"/>
    <mergeCell ref="AC14:AC23"/>
    <mergeCell ref="W20:W29"/>
    <mergeCell ref="W18:W19"/>
    <mergeCell ref="N10:N11"/>
    <mergeCell ref="T18:T19"/>
    <mergeCell ref="J15:J16"/>
    <mergeCell ref="L14:L15"/>
    <mergeCell ref="M14:M15"/>
    <mergeCell ref="L16:L17"/>
    <mergeCell ref="T14:T17"/>
    <mergeCell ref="O15:O16"/>
    <mergeCell ref="Q12:Q13"/>
    <mergeCell ref="N14:N15"/>
    <mergeCell ref="K14:K15"/>
    <mergeCell ref="E18:E19"/>
    <mergeCell ref="I19:J20"/>
    <mergeCell ref="H12:H13"/>
    <mergeCell ref="F16:G17"/>
    <mergeCell ref="K16:K17"/>
    <mergeCell ref="I13:J14"/>
    <mergeCell ref="I17:J18"/>
    <mergeCell ref="C11:D12"/>
    <mergeCell ref="I11:J12"/>
    <mergeCell ref="B14:B23"/>
    <mergeCell ref="H14:H17"/>
    <mergeCell ref="R16:S17"/>
    <mergeCell ref="H20:H23"/>
    <mergeCell ref="K20:K21"/>
    <mergeCell ref="L20:L21"/>
    <mergeCell ref="M20:M21"/>
    <mergeCell ref="N20:N21"/>
    <mergeCell ref="R20:S21"/>
    <mergeCell ref="Q14:Q17"/>
    <mergeCell ref="Q20:Q23"/>
    <mergeCell ref="O21:O22"/>
    <mergeCell ref="I23:J24"/>
    <mergeCell ref="L22:L23"/>
    <mergeCell ref="J21:J22"/>
    <mergeCell ref="K22:K23"/>
    <mergeCell ref="M22:M23"/>
    <mergeCell ref="R28:S29"/>
    <mergeCell ref="U28:V29"/>
    <mergeCell ref="T20:T23"/>
    <mergeCell ref="U20:V21"/>
    <mergeCell ref="T24:T25"/>
    <mergeCell ref="T26:T29"/>
    <mergeCell ref="O27:O28"/>
    <mergeCell ref="M26:M27"/>
    <mergeCell ref="Q24:Q25"/>
    <mergeCell ref="C25:D26"/>
    <mergeCell ref="I25:J26"/>
    <mergeCell ref="X25:Y26"/>
    <mergeCell ref="AA25:AB26"/>
    <mergeCell ref="H26:H29"/>
    <mergeCell ref="J27:J28"/>
    <mergeCell ref="L26:L27"/>
    <mergeCell ref="E20:E29"/>
    <mergeCell ref="H24:H25"/>
    <mergeCell ref="F20:G21"/>
    <mergeCell ref="N26:N27"/>
    <mergeCell ref="Q26:Q29"/>
    <mergeCell ref="F28:G29"/>
    <mergeCell ref="K28:K29"/>
    <mergeCell ref="M28:M29"/>
    <mergeCell ref="N28:N29"/>
    <mergeCell ref="I29:J30"/>
    <mergeCell ref="L28:L29"/>
    <mergeCell ref="N22:N23"/>
    <mergeCell ref="J39:J40"/>
    <mergeCell ref="L40:L41"/>
    <mergeCell ref="I31:J32"/>
    <mergeCell ref="N32:N33"/>
    <mergeCell ref="K26:K27"/>
    <mergeCell ref="L32:L33"/>
    <mergeCell ref="M32:M33"/>
    <mergeCell ref="I41:J42"/>
    <mergeCell ref="J33:J34"/>
    <mergeCell ref="T30:T31"/>
    <mergeCell ref="Q32:Q35"/>
    <mergeCell ref="R32:S33"/>
    <mergeCell ref="T32:T35"/>
    <mergeCell ref="C35:D36"/>
    <mergeCell ref="I35:J36"/>
    <mergeCell ref="X35:Y36"/>
    <mergeCell ref="AE34:AF43"/>
    <mergeCell ref="E32:E41"/>
    <mergeCell ref="F32:G33"/>
    <mergeCell ref="H32:H35"/>
    <mergeCell ref="K32:K33"/>
    <mergeCell ref="O33:O34"/>
    <mergeCell ref="U32:V33"/>
    <mergeCell ref="B38:B47"/>
    <mergeCell ref="H38:H41"/>
    <mergeCell ref="K38:K39"/>
    <mergeCell ref="L38:L39"/>
    <mergeCell ref="AA35:AB36"/>
    <mergeCell ref="H36:H37"/>
    <mergeCell ref="T36:T37"/>
    <mergeCell ref="I37:J38"/>
    <mergeCell ref="K34:K35"/>
    <mergeCell ref="M38:M39"/>
    <mergeCell ref="T38:T41"/>
    <mergeCell ref="L34:L35"/>
    <mergeCell ref="M34:M35"/>
    <mergeCell ref="N34:N35"/>
    <mergeCell ref="J51:J52"/>
    <mergeCell ref="H50:H53"/>
    <mergeCell ref="C49:D50"/>
    <mergeCell ref="I49:J50"/>
    <mergeCell ref="M44:M45"/>
    <mergeCell ref="K44:K45"/>
    <mergeCell ref="L44:L45"/>
    <mergeCell ref="F40:G41"/>
    <mergeCell ref="K40:K41"/>
    <mergeCell ref="J45:J46"/>
    <mergeCell ref="M46:M47"/>
    <mergeCell ref="I43:J44"/>
    <mergeCell ref="M40:M41"/>
    <mergeCell ref="I47:J48"/>
    <mergeCell ref="E42:E43"/>
    <mergeCell ref="O45:O46"/>
    <mergeCell ref="K46:K47"/>
    <mergeCell ref="L46:L47"/>
    <mergeCell ref="E44:E53"/>
    <mergeCell ref="F44:G45"/>
    <mergeCell ref="H44:H47"/>
    <mergeCell ref="H48:H49"/>
    <mergeCell ref="L52:L53"/>
    <mergeCell ref="K50:K51"/>
    <mergeCell ref="L50:L51"/>
    <mergeCell ref="M50:M51"/>
    <mergeCell ref="N50:N51"/>
    <mergeCell ref="O51:O52"/>
    <mergeCell ref="T44:T47"/>
    <mergeCell ref="U44:V45"/>
    <mergeCell ref="N46:N47"/>
    <mergeCell ref="Q50:Q53"/>
    <mergeCell ref="N44:N45"/>
    <mergeCell ref="Q48:Q49"/>
    <mergeCell ref="AK51:AL53"/>
    <mergeCell ref="W44:W53"/>
    <mergeCell ref="Z44:Z53"/>
    <mergeCell ref="AA49:AB50"/>
    <mergeCell ref="X49:Y50"/>
    <mergeCell ref="AC38:AC47"/>
    <mergeCell ref="AE44:AF50"/>
    <mergeCell ref="AG44:AH50"/>
    <mergeCell ref="AI44:AJ50"/>
    <mergeCell ref="W32:W41"/>
    <mergeCell ref="T50:T53"/>
    <mergeCell ref="AE51:AF53"/>
    <mergeCell ref="AG51:AH53"/>
    <mergeCell ref="AI51:AJ53"/>
    <mergeCell ref="AK44:AL50"/>
    <mergeCell ref="Z54:AA55"/>
    <mergeCell ref="F52:G53"/>
    <mergeCell ref="K52:K53"/>
    <mergeCell ref="M52:M53"/>
    <mergeCell ref="N52:N53"/>
    <mergeCell ref="R52:S53"/>
    <mergeCell ref="U52:V53"/>
    <mergeCell ref="I53:J54"/>
    <mergeCell ref="T54:T55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56" t="s">
        <v>251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 t="s">
        <v>252</v>
      </c>
      <c r="R2" s="257"/>
      <c r="S2" s="257"/>
      <c r="T2" s="257"/>
      <c r="U2" s="257"/>
      <c r="V2" s="257"/>
      <c r="W2" s="257"/>
      <c r="X2" s="257"/>
      <c r="Y2" s="257"/>
      <c r="Z2" s="258" t="s">
        <v>124</v>
      </c>
      <c r="AA2" s="258"/>
      <c r="AB2" s="258"/>
      <c r="AC2" s="258"/>
      <c r="AD2" s="258" t="s">
        <v>137</v>
      </c>
      <c r="AE2" s="258"/>
      <c r="AF2" s="258"/>
      <c r="AG2" s="258"/>
      <c r="AH2" s="258"/>
      <c r="AI2" s="258"/>
      <c r="AJ2" s="258"/>
      <c r="AK2" s="258"/>
      <c r="AL2" s="258"/>
      <c r="AM2" s="42"/>
    </row>
    <row r="3" spans="1:39" ht="15" customHeight="1">
      <c r="A3" s="42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  <c r="R3" s="257"/>
      <c r="S3" s="257"/>
      <c r="T3" s="257"/>
      <c r="U3" s="257"/>
      <c r="V3" s="257"/>
      <c r="W3" s="257"/>
      <c r="X3" s="257"/>
      <c r="Y3" s="257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42"/>
    </row>
    <row r="4" spans="1:39" ht="15" customHeight="1">
      <c r="A4" s="42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7"/>
      <c r="R4" s="257"/>
      <c r="S4" s="257"/>
      <c r="T4" s="257"/>
      <c r="U4" s="257"/>
      <c r="V4" s="257"/>
      <c r="W4" s="257"/>
      <c r="X4" s="257"/>
      <c r="Y4" s="257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川端聡</v>
      </c>
      <c r="F8" s="159" t="s">
        <v>261</v>
      </c>
      <c r="G8" s="160"/>
      <c r="H8" s="176" t="str">
        <f>IF(AND(I7="",I11=""),"",IF(I7="W",L8,L10))</f>
        <v>川端聡</v>
      </c>
      <c r="I8" s="215"/>
      <c r="J8" s="215"/>
      <c r="K8" s="180">
        <v>1</v>
      </c>
      <c r="L8" s="152" t="s">
        <v>11</v>
      </c>
      <c r="M8" s="152" t="s">
        <v>107</v>
      </c>
      <c r="N8" s="179" t="s">
        <v>244</v>
      </c>
      <c r="O8" s="122"/>
      <c r="Q8" s="176" t="str">
        <f>IF(AND(I7="",I11=""),"",IF(I7&lt;&gt;"W",L8,L10))</f>
        <v>高木念幸</v>
      </c>
      <c r="R8" s="169" t="s">
        <v>261</v>
      </c>
      <c r="S8" s="170"/>
      <c r="T8" s="176" t="str">
        <f>IF(R8="W",Q8,Q14)</f>
        <v>高木念幸</v>
      </c>
      <c r="U8" s="214">
        <v>4</v>
      </c>
      <c r="V8" s="210"/>
      <c r="W8" s="195" t="str">
        <f>IF(U8="W",T8,T14)</f>
        <v>長谷川俊介</v>
      </c>
      <c r="X8" s="9"/>
      <c r="Y8" s="9"/>
      <c r="Z8" s="195" t="str">
        <f>IF(X11="W",W8,W20)</f>
        <v>長谷川俊介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224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2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257</v>
      </c>
      <c r="Y11" s="210"/>
      <c r="Z11" s="196"/>
      <c r="AA11" s="210" t="s">
        <v>261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津堅翔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川端聡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151"/>
      <c r="N14" s="179"/>
      <c r="O14" s="122"/>
      <c r="Q14" s="205">
        <f>IF(AND(I13="",I17=""),"",IF(I13&lt;&gt;"W",L14,L16))</f>
      </c>
      <c r="R14" s="20"/>
      <c r="T14" s="176" t="str">
        <f>IF(F44&lt;&gt;"W",H44,H50)</f>
        <v>長谷川俊介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長谷川俊介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151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148"/>
      <c r="N16" s="179"/>
      <c r="O16" s="164"/>
      <c r="P16" s="127"/>
      <c r="Q16" s="206"/>
      <c r="R16" s="169"/>
      <c r="S16" s="170"/>
      <c r="T16" s="177"/>
      <c r="U16" s="214" t="s">
        <v>261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14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>
        <v>7</v>
      </c>
      <c r="AG18" s="104"/>
      <c r="AH18" s="105"/>
      <c r="AI18" s="105"/>
      <c r="AJ18" s="106"/>
      <c r="AK18" s="214" t="s">
        <v>261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>
        <v>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正﨑洋行</v>
      </c>
      <c r="F20" s="169">
        <v>6</v>
      </c>
      <c r="G20" s="170"/>
      <c r="H20" s="176" t="str">
        <f>IF(AND(I19="",I23=""),"",IF(I19="W",L20,L22))</f>
        <v>小寺裕史</v>
      </c>
      <c r="I20" s="204"/>
      <c r="J20" s="204"/>
      <c r="K20" s="180">
        <v>5</v>
      </c>
      <c r="L20" s="152" t="s">
        <v>78</v>
      </c>
      <c r="M20" s="152" t="s">
        <v>114</v>
      </c>
      <c r="N20" s="179" t="s">
        <v>244</v>
      </c>
      <c r="O20" s="122"/>
      <c r="Q20" s="176" t="str">
        <f>IF(AND(I19="",I23=""),"",IF(I19&lt;&gt;"W",L20,L22))</f>
        <v>石爪伸治</v>
      </c>
      <c r="R20" s="169">
        <v>4</v>
      </c>
      <c r="S20" s="170"/>
      <c r="T20" s="176" t="str">
        <f>IF(R20="W",Q20,Q26)</f>
        <v>小宮鐘之介</v>
      </c>
      <c r="U20" s="214" t="s">
        <v>261</v>
      </c>
      <c r="V20" s="210"/>
      <c r="W20" s="195" t="str">
        <f>IF(U20="W",T20,T26)</f>
        <v>小宮鐘之介</v>
      </c>
      <c r="X20" s="113"/>
      <c r="Y20" s="16"/>
      <c r="Z20" s="195" t="str">
        <f>IF(C11&lt;&gt;"W",E8,E20)</f>
        <v>正﨑洋行</v>
      </c>
      <c r="AA20" s="134"/>
      <c r="AB20" s="9"/>
      <c r="AC20" s="212"/>
      <c r="AD20" s="43"/>
      <c r="AE20" s="109"/>
      <c r="AF20" s="198" t="str">
        <f>IF(AND(AE32="",AH32=""),"",IF(AE32="W",AE34,AG34))</f>
        <v>川端聡</v>
      </c>
      <c r="AG20" s="198"/>
      <c r="AH20" s="109"/>
      <c r="AI20" s="109"/>
      <c r="AJ20" s="198" t="str">
        <f>IF(AND(AI32="",AL32=""),"",IF(AI32="W",AI34,AK34))</f>
        <v>津堅翔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225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 t="s">
        <v>261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6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6</v>
      </c>
      <c r="Y25" s="210"/>
      <c r="Z25" s="196"/>
      <c r="AA25" s="210">
        <v>4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正﨑洋行</v>
      </c>
      <c r="I26" s="204"/>
      <c r="J26" s="204"/>
      <c r="K26" s="180">
        <v>7</v>
      </c>
      <c r="L26" s="152" t="s">
        <v>85</v>
      </c>
      <c r="M26" s="152" t="s">
        <v>110</v>
      </c>
      <c r="N26" s="179" t="s">
        <v>244</v>
      </c>
      <c r="O26" s="122"/>
      <c r="Q26" s="176" t="str">
        <f>IF(AND(I25="",I29=""),"",IF(I25&lt;&gt;"W",L26,L28))</f>
        <v>小宮鐘之介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 t="s">
        <v>261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226</v>
      </c>
      <c r="M28" s="152"/>
      <c r="N28" s="179" t="s">
        <v>245</v>
      </c>
      <c r="O28" s="164"/>
      <c r="P28" s="136"/>
      <c r="Q28" s="177"/>
      <c r="R28" s="169" t="s">
        <v>261</v>
      </c>
      <c r="S28" s="170"/>
      <c r="T28" s="206"/>
      <c r="U28" s="214">
        <v>0</v>
      </c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3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津堅翔</v>
      </c>
      <c r="F32" s="169" t="s">
        <v>261</v>
      </c>
      <c r="G32" s="170"/>
      <c r="H32" s="176" t="str">
        <f>IF(AND(I31="",I35=""),"",IF(I31="W",L32,L34))</f>
        <v>津堅翔</v>
      </c>
      <c r="I32" s="204"/>
      <c r="J32" s="204"/>
      <c r="K32" s="180">
        <v>9</v>
      </c>
      <c r="L32" s="152" t="s">
        <v>43</v>
      </c>
      <c r="M32" s="152" t="s">
        <v>64</v>
      </c>
      <c r="N32" s="179" t="s">
        <v>244</v>
      </c>
      <c r="O32" s="122"/>
      <c r="Q32" s="176" t="str">
        <f>IF(AND(I31="",I35=""),"",IF(I31&lt;&gt;"W",L32,L34))</f>
        <v>菅波由美子</v>
      </c>
      <c r="R32" s="169" t="s">
        <v>261</v>
      </c>
      <c r="S32" s="170"/>
      <c r="T32" s="176" t="str">
        <f>IF(R32="W",Q32,Q38)</f>
        <v>菅波由美子</v>
      </c>
      <c r="U32" s="214">
        <v>2</v>
      </c>
      <c r="V32" s="210"/>
      <c r="W32" s="195" t="str">
        <f>IF(U32="W",T32,T38)</f>
        <v>小寺裕史</v>
      </c>
      <c r="X32" s="9"/>
      <c r="Y32" s="40"/>
      <c r="Z32" s="195" t="str">
        <f>IF(X35="W",W32,W44)</f>
        <v>加藤道生</v>
      </c>
      <c r="AA32" s="9"/>
      <c r="AB32" s="9"/>
      <c r="AC32" s="46"/>
      <c r="AD32" s="43"/>
      <c r="AE32" s="233" t="s">
        <v>257</v>
      </c>
      <c r="AF32" s="104"/>
      <c r="AG32" s="106"/>
      <c r="AH32" s="214">
        <v>8</v>
      </c>
      <c r="AI32" s="233" t="s">
        <v>261</v>
      </c>
      <c r="AJ32" s="104"/>
      <c r="AK32" s="106"/>
      <c r="AL32" s="214">
        <v>7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227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川端聡</v>
      </c>
      <c r="AF34" s="198"/>
      <c r="AG34" s="198" t="str">
        <f>AC38</f>
        <v>関隆史</v>
      </c>
      <c r="AH34" s="198"/>
      <c r="AI34" s="198" t="str">
        <f>B38</f>
        <v>津堅翔</v>
      </c>
      <c r="AJ34" s="198"/>
      <c r="AK34" s="198" t="str">
        <f>AC14</f>
        <v>長谷川俊介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1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>
        <v>5</v>
      </c>
      <c r="Y35" s="210"/>
      <c r="Z35" s="196"/>
      <c r="AA35" s="210">
        <v>3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津堅翔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小寺裕史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関隆史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>
        <v>0</v>
      </c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関隆史</v>
      </c>
      <c r="F44" s="169" t="s">
        <v>261</v>
      </c>
      <c r="G44" s="170"/>
      <c r="H44" s="176" t="str">
        <f>IF(AND(I43="",I47=""),"",IF(I43="W",L44,L46))</f>
        <v>関隆史</v>
      </c>
      <c r="I44" s="204"/>
      <c r="J44" s="204"/>
      <c r="K44" s="180">
        <v>13</v>
      </c>
      <c r="L44" s="152" t="s">
        <v>56</v>
      </c>
      <c r="M44" s="152" t="s">
        <v>64</v>
      </c>
      <c r="N44" s="179" t="s">
        <v>244</v>
      </c>
      <c r="O44" s="122"/>
      <c r="Q44" s="176" t="str">
        <f>IF(AND(I43="",I47=""),"",IF(I43&lt;&gt;"W",L44,L46))</f>
        <v>加藤道生</v>
      </c>
      <c r="R44" s="169" t="s">
        <v>261</v>
      </c>
      <c r="S44" s="170"/>
      <c r="T44" s="259" t="str">
        <f>IF(R44="W",Q44,Q50)</f>
        <v>加藤道生</v>
      </c>
      <c r="U44" s="214" t="s">
        <v>261</v>
      </c>
      <c r="V44" s="210"/>
      <c r="W44" s="195" t="str">
        <f>IF(U44="W",T44,T50)</f>
        <v>加藤道生</v>
      </c>
      <c r="X44" s="113"/>
      <c r="Y44" s="16"/>
      <c r="Z44" s="195" t="str">
        <f>IF(C35&lt;&gt;"W",E32,E44)</f>
        <v>関隆史</v>
      </c>
      <c r="AA44" s="134"/>
      <c r="AB44" s="9"/>
      <c r="AC44" s="201"/>
      <c r="AD44" s="43"/>
      <c r="AE44" s="198" t="s">
        <v>265</v>
      </c>
      <c r="AF44" s="198"/>
      <c r="AG44" s="198" t="s">
        <v>264</v>
      </c>
      <c r="AH44" s="198"/>
      <c r="AI44" s="198" t="s">
        <v>264</v>
      </c>
      <c r="AJ44" s="198"/>
      <c r="AK44" s="198" t="s">
        <v>263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0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228</v>
      </c>
      <c r="M46" s="150"/>
      <c r="N46" s="179" t="s">
        <v>245</v>
      </c>
      <c r="O46" s="164"/>
      <c r="P46" s="136"/>
      <c r="Q46" s="177"/>
      <c r="R46" s="7"/>
      <c r="S46" s="10"/>
      <c r="T46" s="260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2</v>
      </c>
      <c r="J47" s="204"/>
      <c r="K47" s="166"/>
      <c r="L47" s="147"/>
      <c r="M47" s="147"/>
      <c r="N47" s="179"/>
      <c r="O47" s="129"/>
      <c r="Q47" s="178"/>
      <c r="R47" s="20"/>
      <c r="S47" s="8"/>
      <c r="T47" s="261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/>
      <c r="D49" s="170"/>
      <c r="E49" s="196"/>
      <c r="F49" s="30"/>
      <c r="G49" s="17"/>
      <c r="H49" s="162"/>
      <c r="I49" s="204" t="s">
        <v>246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 t="s">
        <v>261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>
        <v>3</v>
      </c>
      <c r="C50" s="204"/>
      <c r="D50" s="170"/>
      <c r="E50" s="196"/>
      <c r="F50" s="30"/>
      <c r="G50" s="17"/>
      <c r="H50" s="176" t="str">
        <f>IF(AND(I49="",I53=""),"",IF(I49="W",L50,L52))</f>
        <v>長谷川俊介</v>
      </c>
      <c r="I50" s="204"/>
      <c r="J50" s="204"/>
      <c r="K50" s="180">
        <v>15</v>
      </c>
      <c r="L50" s="152" t="s">
        <v>229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6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>
        <v>0</v>
      </c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>
        <v>0</v>
      </c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R32:S33"/>
    <mergeCell ref="T32:T35"/>
    <mergeCell ref="R44:S45"/>
    <mergeCell ref="AE5:AL7"/>
    <mergeCell ref="AF18:AF19"/>
    <mergeCell ref="AK18:AK19"/>
    <mergeCell ref="AL32:AL33"/>
    <mergeCell ref="AI32:AI33"/>
    <mergeCell ref="AH32:AH33"/>
    <mergeCell ref="AE32:AE33"/>
    <mergeCell ref="AG34:AH43"/>
    <mergeCell ref="W8:W17"/>
    <mergeCell ref="Z8:Z17"/>
    <mergeCell ref="AE12:AL15"/>
    <mergeCell ref="AC14:AC23"/>
    <mergeCell ref="Q8:Q11"/>
    <mergeCell ref="Z30:AA31"/>
    <mergeCell ref="Z32:Z41"/>
    <mergeCell ref="AE34:AF43"/>
    <mergeCell ref="AC38:AC47"/>
    <mergeCell ref="T20:T23"/>
    <mergeCell ref="Q36:Q37"/>
    <mergeCell ref="Q12:Q13"/>
    <mergeCell ref="R16:S17"/>
    <mergeCell ref="T44:T47"/>
    <mergeCell ref="M8:M9"/>
    <mergeCell ref="N8:N9"/>
    <mergeCell ref="AI34:AJ43"/>
    <mergeCell ref="B2:P4"/>
    <mergeCell ref="Q2:Y4"/>
    <mergeCell ref="Z2:AC4"/>
    <mergeCell ref="AD2:AL4"/>
    <mergeCell ref="R8:S9"/>
    <mergeCell ref="T8:T11"/>
    <mergeCell ref="U8:V9"/>
    <mergeCell ref="F8:G9"/>
    <mergeCell ref="H8:H11"/>
    <mergeCell ref="K8:K9"/>
    <mergeCell ref="L8:L9"/>
    <mergeCell ref="I7:J8"/>
    <mergeCell ref="W18:W19"/>
    <mergeCell ref="Z18:Z19"/>
    <mergeCell ref="AE9:AL11"/>
    <mergeCell ref="J9:J10"/>
    <mergeCell ref="O9:O10"/>
    <mergeCell ref="K10:K11"/>
    <mergeCell ref="L10:L11"/>
    <mergeCell ref="M10:M11"/>
    <mergeCell ref="N10:N11"/>
    <mergeCell ref="N16:N17"/>
    <mergeCell ref="C11:D12"/>
    <mergeCell ref="I11:J12"/>
    <mergeCell ref="X11:Y12"/>
    <mergeCell ref="AA11:AB12"/>
    <mergeCell ref="H12:H13"/>
    <mergeCell ref="T12:T13"/>
    <mergeCell ref="I13:J14"/>
    <mergeCell ref="Q14:Q17"/>
    <mergeCell ref="T14:T17"/>
    <mergeCell ref="O15:O16"/>
    <mergeCell ref="M14:M15"/>
    <mergeCell ref="N14:N15"/>
    <mergeCell ref="J15:J16"/>
    <mergeCell ref="F16:G17"/>
    <mergeCell ref="K16:K17"/>
    <mergeCell ref="M16:M17"/>
    <mergeCell ref="L16:L17"/>
    <mergeCell ref="B14:B23"/>
    <mergeCell ref="H14:H17"/>
    <mergeCell ref="K14:K15"/>
    <mergeCell ref="L14:L15"/>
    <mergeCell ref="E8:E17"/>
    <mergeCell ref="U16:V17"/>
    <mergeCell ref="I17:J18"/>
    <mergeCell ref="E18:E19"/>
    <mergeCell ref="T18:T19"/>
    <mergeCell ref="I19:J20"/>
    <mergeCell ref="E20:E29"/>
    <mergeCell ref="F20:G21"/>
    <mergeCell ref="H20:H23"/>
    <mergeCell ref="K20:K21"/>
    <mergeCell ref="L20:L21"/>
    <mergeCell ref="Q20:Q23"/>
    <mergeCell ref="R20:S21"/>
    <mergeCell ref="N22:N23"/>
    <mergeCell ref="U20:V21"/>
    <mergeCell ref="J21:J22"/>
    <mergeCell ref="O21:O22"/>
    <mergeCell ref="K22:K23"/>
    <mergeCell ref="L22:L23"/>
    <mergeCell ref="M22:M23"/>
    <mergeCell ref="I23:J24"/>
    <mergeCell ref="M20:M21"/>
    <mergeCell ref="N20:N21"/>
    <mergeCell ref="W20:W29"/>
    <mergeCell ref="Z20:Z29"/>
    <mergeCell ref="AF20:AG29"/>
    <mergeCell ref="AJ20:AK29"/>
    <mergeCell ref="H24:H25"/>
    <mergeCell ref="T24:T25"/>
    <mergeCell ref="M28:M29"/>
    <mergeCell ref="N28:N29"/>
    <mergeCell ref="R28:S29"/>
    <mergeCell ref="Q24:Q25"/>
    <mergeCell ref="O27:O28"/>
    <mergeCell ref="L28:L29"/>
    <mergeCell ref="N26:N27"/>
    <mergeCell ref="Q26:Q29"/>
    <mergeCell ref="T26:T29"/>
    <mergeCell ref="J27:J28"/>
    <mergeCell ref="C25:D26"/>
    <mergeCell ref="I25:J26"/>
    <mergeCell ref="X25:Y26"/>
    <mergeCell ref="AA25:AB26"/>
    <mergeCell ref="H26:H29"/>
    <mergeCell ref="K26:K27"/>
    <mergeCell ref="L26:L27"/>
    <mergeCell ref="M26:M27"/>
    <mergeCell ref="F28:G29"/>
    <mergeCell ref="K28:K29"/>
    <mergeCell ref="R40:S41"/>
    <mergeCell ref="U40:V41"/>
    <mergeCell ref="U28:V29"/>
    <mergeCell ref="I29:J30"/>
    <mergeCell ref="T30:T31"/>
    <mergeCell ref="I31:J32"/>
    <mergeCell ref="K32:K33"/>
    <mergeCell ref="L32:L33"/>
    <mergeCell ref="M32:M33"/>
    <mergeCell ref="Q32:Q35"/>
    <mergeCell ref="U32:V33"/>
    <mergeCell ref="W32:W41"/>
    <mergeCell ref="T36:T37"/>
    <mergeCell ref="T38:T41"/>
    <mergeCell ref="J33:J34"/>
    <mergeCell ref="O33:O34"/>
    <mergeCell ref="K34:K35"/>
    <mergeCell ref="L34:L35"/>
    <mergeCell ref="M34:M35"/>
    <mergeCell ref="N34:N35"/>
    <mergeCell ref="N32:N33"/>
    <mergeCell ref="AK34:AL43"/>
    <mergeCell ref="C35:D36"/>
    <mergeCell ref="I35:J36"/>
    <mergeCell ref="X35:Y36"/>
    <mergeCell ref="AA35:AB36"/>
    <mergeCell ref="H36:H37"/>
    <mergeCell ref="I37:J38"/>
    <mergeCell ref="Q38:Q41"/>
    <mergeCell ref="O39:O40"/>
    <mergeCell ref="N40:N41"/>
    <mergeCell ref="M38:M39"/>
    <mergeCell ref="N38:N39"/>
    <mergeCell ref="J39:J40"/>
    <mergeCell ref="F40:G41"/>
    <mergeCell ref="K40:K41"/>
    <mergeCell ref="M40:M41"/>
    <mergeCell ref="B38:B47"/>
    <mergeCell ref="H38:H41"/>
    <mergeCell ref="K38:K39"/>
    <mergeCell ref="L38:L39"/>
    <mergeCell ref="E32:E41"/>
    <mergeCell ref="F32:G33"/>
    <mergeCell ref="H32:H35"/>
    <mergeCell ref="E42:E43"/>
    <mergeCell ref="T42:T43"/>
    <mergeCell ref="W42:W43"/>
    <mergeCell ref="Z42:Z43"/>
    <mergeCell ref="I43:J44"/>
    <mergeCell ref="E44:E53"/>
    <mergeCell ref="F44:G45"/>
    <mergeCell ref="H44:H47"/>
    <mergeCell ref="N44:N45"/>
    <mergeCell ref="Q44:Q47"/>
    <mergeCell ref="I41:J42"/>
    <mergeCell ref="L40:L41"/>
    <mergeCell ref="J45:J46"/>
    <mergeCell ref="O45:O46"/>
    <mergeCell ref="K46:K47"/>
    <mergeCell ref="L46:L47"/>
    <mergeCell ref="M46:M47"/>
    <mergeCell ref="N46:N47"/>
    <mergeCell ref="L44:L45"/>
    <mergeCell ref="M44:M45"/>
    <mergeCell ref="U44:V45"/>
    <mergeCell ref="X49:Y50"/>
    <mergeCell ref="AA49:AB50"/>
    <mergeCell ref="W44:W53"/>
    <mergeCell ref="Z44:Z53"/>
    <mergeCell ref="I47:J48"/>
    <mergeCell ref="K44:K45"/>
    <mergeCell ref="N50:N51"/>
    <mergeCell ref="M52:M53"/>
    <mergeCell ref="N52:N53"/>
    <mergeCell ref="L50:L51"/>
    <mergeCell ref="M50:M51"/>
    <mergeCell ref="L52:L53"/>
    <mergeCell ref="Z54:AA55"/>
    <mergeCell ref="K52:K53"/>
    <mergeCell ref="R52:S53"/>
    <mergeCell ref="U52:V53"/>
    <mergeCell ref="T50:T53"/>
    <mergeCell ref="K50:K51"/>
    <mergeCell ref="O51:O52"/>
    <mergeCell ref="Q50:Q53"/>
    <mergeCell ref="C49:D50"/>
    <mergeCell ref="I49:J50"/>
    <mergeCell ref="I53:J54"/>
    <mergeCell ref="T54:T55"/>
    <mergeCell ref="J51:J52"/>
    <mergeCell ref="F52:G53"/>
    <mergeCell ref="H50:H53"/>
    <mergeCell ref="H48:H49"/>
    <mergeCell ref="T48:T49"/>
    <mergeCell ref="Q48:Q49"/>
    <mergeCell ref="AI51:AJ53"/>
    <mergeCell ref="AK51:AL53"/>
    <mergeCell ref="AI44:AJ50"/>
    <mergeCell ref="AK44:AL50"/>
    <mergeCell ref="AE51:AF53"/>
    <mergeCell ref="AG51:AH53"/>
    <mergeCell ref="AE44:AF50"/>
    <mergeCell ref="AG44:AH50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65" t="s">
        <v>251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6" t="s">
        <v>252</v>
      </c>
      <c r="R2" s="266"/>
      <c r="S2" s="266"/>
      <c r="T2" s="266"/>
      <c r="U2" s="266"/>
      <c r="V2" s="266"/>
      <c r="W2" s="266"/>
      <c r="X2" s="266"/>
      <c r="Y2" s="266"/>
      <c r="Z2" s="267" t="s">
        <v>125</v>
      </c>
      <c r="AA2" s="267"/>
      <c r="AB2" s="267"/>
      <c r="AC2" s="267"/>
      <c r="AD2" s="267" t="s">
        <v>137</v>
      </c>
      <c r="AE2" s="267"/>
      <c r="AF2" s="267"/>
      <c r="AG2" s="267"/>
      <c r="AH2" s="267"/>
      <c r="AI2" s="267"/>
      <c r="AJ2" s="267"/>
      <c r="AK2" s="267"/>
      <c r="AL2" s="267"/>
      <c r="AM2" s="42"/>
    </row>
    <row r="3" spans="1:39" ht="15" customHeight="1">
      <c r="A3" s="42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6"/>
      <c r="R3" s="266"/>
      <c r="S3" s="266"/>
      <c r="T3" s="266"/>
      <c r="U3" s="266"/>
      <c r="V3" s="266"/>
      <c r="W3" s="266"/>
      <c r="X3" s="266"/>
      <c r="Y3" s="266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42"/>
    </row>
    <row r="4" spans="1:39" ht="15" customHeight="1">
      <c r="A4" s="42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6"/>
      <c r="R4" s="266"/>
      <c r="S4" s="266"/>
      <c r="T4" s="266"/>
      <c r="U4" s="266"/>
      <c r="V4" s="266"/>
      <c r="W4" s="266"/>
      <c r="X4" s="266"/>
      <c r="Y4" s="266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浦岡隆志</v>
      </c>
      <c r="F8" s="159" t="s">
        <v>261</v>
      </c>
      <c r="G8" s="160"/>
      <c r="H8" s="176" t="str">
        <f>IF(AND(I7="",I11=""),"",IF(I7="W",L8,L10))</f>
        <v>浦岡隆志</v>
      </c>
      <c r="I8" s="215"/>
      <c r="J8" s="215"/>
      <c r="K8" s="180">
        <v>1</v>
      </c>
      <c r="L8" s="152" t="s">
        <v>21</v>
      </c>
      <c r="M8" s="152" t="s">
        <v>64</v>
      </c>
      <c r="N8" s="179" t="s">
        <v>244</v>
      </c>
      <c r="O8" s="122"/>
      <c r="Q8" s="176" t="str">
        <f>IF(AND(I7="",I11=""),"",IF(I7&lt;&gt;"W",L8,L10))</f>
        <v>松島信道</v>
      </c>
      <c r="R8" s="169" t="s">
        <v>261</v>
      </c>
      <c r="S8" s="170"/>
      <c r="T8" s="176" t="str">
        <f>IF(R8="W",Q8,Q14)</f>
        <v>松島信道</v>
      </c>
      <c r="U8" s="214">
        <v>1</v>
      </c>
      <c r="V8" s="210"/>
      <c r="W8" s="195" t="str">
        <f>IF(U8="W",T8,T14)</f>
        <v>田仲海輝</v>
      </c>
      <c r="X8" s="9"/>
      <c r="Y8" s="9"/>
      <c r="Z8" s="195" t="str">
        <f>IF(X11="W",W8,W20)</f>
        <v>田仲海輝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218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0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261</v>
      </c>
      <c r="Y11" s="210"/>
      <c r="Z11" s="196"/>
      <c r="AA11" s="210" t="s">
        <v>261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浦岡隆志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浦岡隆志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151"/>
      <c r="N14" s="179"/>
      <c r="O14" s="122"/>
      <c r="Q14" s="205">
        <f>IF(AND(I13="",I17=""),"",IF(I13&lt;&gt;"W",L14,L16))</f>
      </c>
      <c r="R14" s="20"/>
      <c r="T14" s="176" t="str">
        <f>IF(F44&lt;&gt;"W",H44,H50)</f>
        <v>田仲海輝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田仲海輝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151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148"/>
      <c r="N16" s="179"/>
      <c r="O16" s="164"/>
      <c r="P16" s="127"/>
      <c r="Q16" s="206"/>
      <c r="R16" s="169"/>
      <c r="S16" s="170"/>
      <c r="T16" s="177"/>
      <c r="U16" s="214" t="s">
        <v>261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14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91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261</v>
      </c>
      <c r="AG18" s="104"/>
      <c r="AH18" s="105"/>
      <c r="AI18" s="105"/>
      <c r="AJ18" s="106"/>
      <c r="AK18" s="214">
        <v>5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松岡智晴</v>
      </c>
      <c r="F20" s="169">
        <v>3</v>
      </c>
      <c r="G20" s="170"/>
      <c r="H20" s="176" t="str">
        <f>IF(AND(I19="",I23=""),"",IF(I19="W",L20,L22))</f>
        <v>國方浩二</v>
      </c>
      <c r="I20" s="204"/>
      <c r="J20" s="204"/>
      <c r="K20" s="180">
        <v>5</v>
      </c>
      <c r="L20" s="152" t="s">
        <v>77</v>
      </c>
      <c r="M20" s="152" t="s">
        <v>107</v>
      </c>
      <c r="N20" s="179" t="s">
        <v>244</v>
      </c>
      <c r="O20" s="122"/>
      <c r="Q20" s="176" t="str">
        <f>IF(AND(I19="",I23=""),"",IF(I19&lt;&gt;"W",L20,L22))</f>
        <v>上杉健市</v>
      </c>
      <c r="R20" s="169">
        <v>3</v>
      </c>
      <c r="S20" s="170"/>
      <c r="T20" s="176" t="str">
        <f>IF(R20="W",Q20,Q26)</f>
        <v>小林祐和</v>
      </c>
      <c r="U20" s="214" t="s">
        <v>261</v>
      </c>
      <c r="V20" s="210"/>
      <c r="W20" s="195" t="str">
        <f>IF(U20="W",T20,T26)</f>
        <v>小林祐和</v>
      </c>
      <c r="X20" s="113"/>
      <c r="Y20" s="16"/>
      <c r="Z20" s="195" t="str">
        <f>IF(C11&lt;&gt;"W",E8,E20)</f>
        <v>松岡智晴</v>
      </c>
      <c r="AA20" s="134"/>
      <c r="AB20" s="9"/>
      <c r="AC20" s="212"/>
      <c r="AD20" s="43"/>
      <c r="AE20" s="109"/>
      <c r="AF20" s="198" t="str">
        <f>IF(AND(AE32="",AH32=""),"",IF(AE32="W",AE34,AG34))</f>
        <v>浦岡隆志</v>
      </c>
      <c r="AG20" s="198"/>
      <c r="AH20" s="109"/>
      <c r="AI20" s="109"/>
      <c r="AJ20" s="198" t="str">
        <f>IF(AND(AI32="",AL32=""),"",IF(AI32="W",AI34,AK34))</f>
        <v>北谷好宏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219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3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4</v>
      </c>
      <c r="D25" s="170"/>
      <c r="E25" s="196"/>
      <c r="F25" s="30"/>
      <c r="G25" s="17"/>
      <c r="H25" s="162"/>
      <c r="I25" s="204">
        <v>2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4</v>
      </c>
      <c r="Y25" s="210"/>
      <c r="Z25" s="196"/>
      <c r="AA25" s="210">
        <v>2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松岡智晴</v>
      </c>
      <c r="I26" s="204"/>
      <c r="J26" s="204"/>
      <c r="K26" s="180">
        <v>7</v>
      </c>
      <c r="L26" s="152" t="s">
        <v>62</v>
      </c>
      <c r="M26" s="152" t="s">
        <v>115</v>
      </c>
      <c r="N26" s="179" t="s">
        <v>244</v>
      </c>
      <c r="O26" s="122"/>
      <c r="Q26" s="176" t="str">
        <f>IF(AND(I25="",I29=""),"",IF(I25&lt;&gt;"W",L26,L28))</f>
        <v>小林祐和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 t="s">
        <v>261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220</v>
      </c>
      <c r="M28" s="152"/>
      <c r="N28" s="179" t="s">
        <v>245</v>
      </c>
      <c r="O28" s="164"/>
      <c r="P28" s="136"/>
      <c r="Q28" s="177"/>
      <c r="R28" s="169" t="s">
        <v>261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 t="s">
        <v>261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92</v>
      </c>
      <c r="U30" s="9"/>
      <c r="V30" s="9"/>
      <c r="W30" s="9"/>
      <c r="Y30" s="40"/>
      <c r="Z30" s="175" t="s">
        <v>93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北谷好宏</v>
      </c>
      <c r="F32" s="169" t="s">
        <v>261</v>
      </c>
      <c r="G32" s="170"/>
      <c r="H32" s="176" t="str">
        <f>IF(AND(I31="",I35=""),"",IF(I31="W",L32,L34))</f>
        <v>北谷好宏</v>
      </c>
      <c r="I32" s="204"/>
      <c r="J32" s="204"/>
      <c r="K32" s="180">
        <v>9</v>
      </c>
      <c r="L32" s="152" t="s">
        <v>20</v>
      </c>
      <c r="M32" s="152" t="s">
        <v>110</v>
      </c>
      <c r="N32" s="179" t="s">
        <v>244</v>
      </c>
      <c r="O32" s="122"/>
      <c r="Q32" s="176" t="str">
        <f>IF(AND(I31="",I35=""),"",IF(I31&lt;&gt;"W",L32,L34))</f>
        <v>高田健一</v>
      </c>
      <c r="R32" s="169" t="s">
        <v>261</v>
      </c>
      <c r="S32" s="170"/>
      <c r="T32" s="176" t="str">
        <f>IF(R32="W",Q32,Q38)</f>
        <v>高田健一</v>
      </c>
      <c r="U32" s="214" t="s">
        <v>261</v>
      </c>
      <c r="V32" s="210"/>
      <c r="W32" s="195" t="str">
        <f>IF(U32="W",T32,T38)</f>
        <v>高田健一</v>
      </c>
      <c r="X32" s="9"/>
      <c r="Y32" s="40"/>
      <c r="Z32" s="195" t="str">
        <f>IF(X35="W",W32,W44)</f>
        <v>小池崇</v>
      </c>
      <c r="AA32" s="9"/>
      <c r="AB32" s="9"/>
      <c r="AC32" s="46"/>
      <c r="AD32" s="43"/>
      <c r="AE32" s="233" t="s">
        <v>257</v>
      </c>
      <c r="AF32" s="104"/>
      <c r="AG32" s="106"/>
      <c r="AH32" s="214">
        <v>1</v>
      </c>
      <c r="AI32" s="233" t="s">
        <v>261</v>
      </c>
      <c r="AJ32" s="104"/>
      <c r="AK32" s="106"/>
      <c r="AL32" s="214">
        <v>6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221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浦岡隆志</v>
      </c>
      <c r="AF34" s="198"/>
      <c r="AG34" s="198" t="str">
        <f>AC38</f>
        <v>池西秀太郎</v>
      </c>
      <c r="AH34" s="198"/>
      <c r="AI34" s="198" t="str">
        <f>B38</f>
        <v>北谷好宏</v>
      </c>
      <c r="AJ34" s="198"/>
      <c r="AK34" s="198" t="str">
        <f>AC14</f>
        <v>田仲海輝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1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>
        <v>5</v>
      </c>
      <c r="Y35" s="210"/>
      <c r="Z35" s="196"/>
      <c r="AA35" s="210">
        <v>2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北谷好宏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國方浩二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池西秀太郎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>
        <v>0</v>
      </c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>
        <v>0</v>
      </c>
      <c r="S40" s="170"/>
      <c r="T40" s="177"/>
      <c r="U40" s="214">
        <v>3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94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池西秀太郎</v>
      </c>
      <c r="F44" s="169">
        <v>5</v>
      </c>
      <c r="G44" s="170"/>
      <c r="H44" s="176" t="str">
        <f>IF(AND(I43="",I47=""),"",IF(I43="W",L44,L46))</f>
        <v>田仲海輝</v>
      </c>
      <c r="I44" s="204"/>
      <c r="J44" s="204"/>
      <c r="K44" s="180">
        <v>13</v>
      </c>
      <c r="L44" s="152" t="s">
        <v>44</v>
      </c>
      <c r="M44" s="152" t="s">
        <v>64</v>
      </c>
      <c r="N44" s="179" t="s">
        <v>244</v>
      </c>
      <c r="O44" s="122"/>
      <c r="Q44" s="176" t="str">
        <f>IF(AND(I43="",I47=""),"",IF(I43&lt;&gt;"W",L44,L46))</f>
        <v>小池崇</v>
      </c>
      <c r="R44" s="169" t="s">
        <v>257</v>
      </c>
      <c r="S44" s="170"/>
      <c r="T44" s="262" t="str">
        <f>IF(R44="W",Q44,Q50)</f>
        <v>小池崇</v>
      </c>
      <c r="U44" s="214" t="s">
        <v>257</v>
      </c>
      <c r="V44" s="210"/>
      <c r="W44" s="195" t="str">
        <f>IF(U44="W",T44,T50)</f>
        <v>小池崇</v>
      </c>
      <c r="X44" s="113"/>
      <c r="Y44" s="16"/>
      <c r="Z44" s="195" t="str">
        <f>IF(C35&lt;&gt;"W",E32,E44)</f>
        <v>池西秀太郎</v>
      </c>
      <c r="AA44" s="134"/>
      <c r="AB44" s="9"/>
      <c r="AC44" s="201"/>
      <c r="AD44" s="43"/>
      <c r="AE44" s="198" t="s">
        <v>264</v>
      </c>
      <c r="AF44" s="198"/>
      <c r="AG44" s="198" t="s">
        <v>263</v>
      </c>
      <c r="AH44" s="198"/>
      <c r="AI44" s="198" t="s">
        <v>268</v>
      </c>
      <c r="AJ44" s="198"/>
      <c r="AK44" s="198" t="s">
        <v>264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222</v>
      </c>
      <c r="M46" s="150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6</v>
      </c>
      <c r="J47" s="204"/>
      <c r="K47" s="166"/>
      <c r="L47" s="147"/>
      <c r="M47" s="147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2</v>
      </c>
      <c r="D49" s="170"/>
      <c r="E49" s="196"/>
      <c r="F49" s="30"/>
      <c r="G49" s="17"/>
      <c r="H49" s="162"/>
      <c r="I49" s="204" t="s">
        <v>246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 t="s">
        <v>261</v>
      </c>
      <c r="Y49" s="210"/>
      <c r="Z49" s="196"/>
      <c r="AA49" s="210">
        <v>7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池西秀太郎</v>
      </c>
      <c r="I50" s="204"/>
      <c r="J50" s="204"/>
      <c r="K50" s="180">
        <v>15</v>
      </c>
      <c r="L50" s="152" t="s">
        <v>223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 t="s">
        <v>261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>
        <v>0</v>
      </c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95</v>
      </c>
      <c r="U54" s="9"/>
      <c r="V54" s="9"/>
      <c r="W54" s="9"/>
      <c r="Y54" s="40"/>
      <c r="Z54" s="175" t="s">
        <v>96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AG44:AH50"/>
    <mergeCell ref="AI44:AJ50"/>
    <mergeCell ref="AK44:AL50"/>
    <mergeCell ref="AC14:AC23"/>
    <mergeCell ref="AE9:AL11"/>
    <mergeCell ref="AF18:AF19"/>
    <mergeCell ref="AK18:AK19"/>
    <mergeCell ref="AE32:AE33"/>
    <mergeCell ref="T8:T11"/>
    <mergeCell ref="L20:L21"/>
    <mergeCell ref="J27:J28"/>
    <mergeCell ref="K8:K9"/>
    <mergeCell ref="L8:L9"/>
    <mergeCell ref="J15:J16"/>
    <mergeCell ref="J9:J10"/>
    <mergeCell ref="Q12:Q13"/>
    <mergeCell ref="J33:J34"/>
    <mergeCell ref="J39:J40"/>
    <mergeCell ref="N8:N9"/>
    <mergeCell ref="Q8:Q11"/>
    <mergeCell ref="M40:M41"/>
    <mergeCell ref="K32:K33"/>
    <mergeCell ref="L32:L33"/>
    <mergeCell ref="M32:M33"/>
    <mergeCell ref="N40:N41"/>
    <mergeCell ref="Q36:Q37"/>
    <mergeCell ref="U28:V29"/>
    <mergeCell ref="U16:V17"/>
    <mergeCell ref="AG51:AH53"/>
    <mergeCell ref="B2:P4"/>
    <mergeCell ref="Q2:Y4"/>
    <mergeCell ref="Z2:AC4"/>
    <mergeCell ref="AD2:AL4"/>
    <mergeCell ref="AE5:AL7"/>
    <mergeCell ref="I7:J8"/>
    <mergeCell ref="E8:E17"/>
    <mergeCell ref="F8:G9"/>
    <mergeCell ref="H8:H11"/>
    <mergeCell ref="AF20:AG29"/>
    <mergeCell ref="Z18:Z19"/>
    <mergeCell ref="Z20:Z29"/>
    <mergeCell ref="O27:O28"/>
    <mergeCell ref="Q24:Q25"/>
    <mergeCell ref="C11:D12"/>
    <mergeCell ref="I11:J12"/>
    <mergeCell ref="W8:W17"/>
    <mergeCell ref="M8:M9"/>
    <mergeCell ref="T14:T17"/>
    <mergeCell ref="O15:O16"/>
    <mergeCell ref="O9:O10"/>
    <mergeCell ref="N16:N17"/>
    <mergeCell ref="L16:L17"/>
    <mergeCell ref="R8:S9"/>
    <mergeCell ref="AA11:AB12"/>
    <mergeCell ref="H12:H13"/>
    <mergeCell ref="T12:T13"/>
    <mergeCell ref="I13:J14"/>
    <mergeCell ref="Q14:Q17"/>
    <mergeCell ref="N10:N11"/>
    <mergeCell ref="R16:S17"/>
    <mergeCell ref="K10:K11"/>
    <mergeCell ref="L10:L11"/>
    <mergeCell ref="M10:M11"/>
    <mergeCell ref="M14:M15"/>
    <mergeCell ref="N14:N15"/>
    <mergeCell ref="F16:G17"/>
    <mergeCell ref="K16:K17"/>
    <mergeCell ref="M16:M17"/>
    <mergeCell ref="I17:J18"/>
    <mergeCell ref="B14:B23"/>
    <mergeCell ref="H14:H17"/>
    <mergeCell ref="K14:K15"/>
    <mergeCell ref="L14:L15"/>
    <mergeCell ref="K20:K21"/>
    <mergeCell ref="H20:H23"/>
    <mergeCell ref="J21:J22"/>
    <mergeCell ref="AE12:AL15"/>
    <mergeCell ref="I23:J24"/>
    <mergeCell ref="E18:E19"/>
    <mergeCell ref="T18:T19"/>
    <mergeCell ref="W18:W19"/>
    <mergeCell ref="I19:J20"/>
    <mergeCell ref="E20:E29"/>
    <mergeCell ref="F20:G21"/>
    <mergeCell ref="T20:T23"/>
    <mergeCell ref="R20:S21"/>
    <mergeCell ref="M22:M23"/>
    <mergeCell ref="N22:N23"/>
    <mergeCell ref="Q26:Q29"/>
    <mergeCell ref="Q20:Q23"/>
    <mergeCell ref="N20:N21"/>
    <mergeCell ref="M20:M21"/>
    <mergeCell ref="Z8:Z17"/>
    <mergeCell ref="U8:V9"/>
    <mergeCell ref="U20:V21"/>
    <mergeCell ref="W20:W29"/>
    <mergeCell ref="X11:Y12"/>
    <mergeCell ref="H24:H25"/>
    <mergeCell ref="T24:T25"/>
    <mergeCell ref="M28:M29"/>
    <mergeCell ref="N28:N29"/>
    <mergeCell ref="R28:S29"/>
    <mergeCell ref="T26:T29"/>
    <mergeCell ref="N26:N27"/>
    <mergeCell ref="L28:L29"/>
    <mergeCell ref="I29:J30"/>
    <mergeCell ref="C25:D26"/>
    <mergeCell ref="I25:J26"/>
    <mergeCell ref="X25:Y26"/>
    <mergeCell ref="AA25:AB26"/>
    <mergeCell ref="H26:H29"/>
    <mergeCell ref="K26:K27"/>
    <mergeCell ref="L26:L27"/>
    <mergeCell ref="M26:M27"/>
    <mergeCell ref="F28:G29"/>
    <mergeCell ref="K28:K29"/>
    <mergeCell ref="AJ20:AK29"/>
    <mergeCell ref="O21:O22"/>
    <mergeCell ref="I31:J32"/>
    <mergeCell ref="N32:N33"/>
    <mergeCell ref="Q32:Q35"/>
    <mergeCell ref="R32:S33"/>
    <mergeCell ref="T32:T35"/>
    <mergeCell ref="AE34:AF43"/>
    <mergeCell ref="K22:K23"/>
    <mergeCell ref="L22:L23"/>
    <mergeCell ref="Z42:Z43"/>
    <mergeCell ref="T38:T41"/>
    <mergeCell ref="T30:T31"/>
    <mergeCell ref="Z30:AA31"/>
    <mergeCell ref="U32:V33"/>
    <mergeCell ref="AL32:AL33"/>
    <mergeCell ref="AG34:AH43"/>
    <mergeCell ref="AI34:AJ43"/>
    <mergeCell ref="AK34:AL43"/>
    <mergeCell ref="AH32:AH33"/>
    <mergeCell ref="AI32:AI33"/>
    <mergeCell ref="C35:D36"/>
    <mergeCell ref="I35:J36"/>
    <mergeCell ref="X35:Y36"/>
    <mergeCell ref="AA35:AB36"/>
    <mergeCell ref="H36:H37"/>
    <mergeCell ref="T36:T37"/>
    <mergeCell ref="I37:J38"/>
    <mergeCell ref="H32:H35"/>
    <mergeCell ref="Z32:Z41"/>
    <mergeCell ref="Q38:Q41"/>
    <mergeCell ref="AC38:AC47"/>
    <mergeCell ref="O39:O40"/>
    <mergeCell ref="I43:J44"/>
    <mergeCell ref="O33:O34"/>
    <mergeCell ref="K34:K35"/>
    <mergeCell ref="L34:L35"/>
    <mergeCell ref="N38:N39"/>
    <mergeCell ref="R40:S41"/>
    <mergeCell ref="U40:V41"/>
    <mergeCell ref="T42:T43"/>
    <mergeCell ref="M38:M39"/>
    <mergeCell ref="W42:W43"/>
    <mergeCell ref="W32:W41"/>
    <mergeCell ref="E32:E41"/>
    <mergeCell ref="F32:G33"/>
    <mergeCell ref="F40:G41"/>
    <mergeCell ref="K40:K41"/>
    <mergeCell ref="I41:J42"/>
    <mergeCell ref="M34:M35"/>
    <mergeCell ref="N34:N35"/>
    <mergeCell ref="B38:B47"/>
    <mergeCell ref="H38:H41"/>
    <mergeCell ref="K38:K39"/>
    <mergeCell ref="L38:L39"/>
    <mergeCell ref="F44:G45"/>
    <mergeCell ref="L40:L41"/>
    <mergeCell ref="E42:E43"/>
    <mergeCell ref="I47:J48"/>
    <mergeCell ref="H48:H49"/>
    <mergeCell ref="E44:E53"/>
    <mergeCell ref="J45:J46"/>
    <mergeCell ref="AA49:AB50"/>
    <mergeCell ref="M44:M45"/>
    <mergeCell ref="H44:H47"/>
    <mergeCell ref="K44:K45"/>
    <mergeCell ref="L44:L45"/>
    <mergeCell ref="Q48:Q49"/>
    <mergeCell ref="K46:K47"/>
    <mergeCell ref="L46:L47"/>
    <mergeCell ref="M46:M47"/>
    <mergeCell ref="N46:N47"/>
    <mergeCell ref="T48:T49"/>
    <mergeCell ref="C49:D50"/>
    <mergeCell ref="I49:J50"/>
    <mergeCell ref="X49:Y50"/>
    <mergeCell ref="W44:W53"/>
    <mergeCell ref="N44:N45"/>
    <mergeCell ref="Q44:Q47"/>
    <mergeCell ref="R44:S45"/>
    <mergeCell ref="T44:T47"/>
    <mergeCell ref="U44:V45"/>
    <mergeCell ref="H50:H53"/>
    <mergeCell ref="K50:K51"/>
    <mergeCell ref="L50:L51"/>
    <mergeCell ref="M50:M51"/>
    <mergeCell ref="L52:L53"/>
    <mergeCell ref="T50:T53"/>
    <mergeCell ref="J51:J52"/>
    <mergeCell ref="AI51:AJ53"/>
    <mergeCell ref="AK51:AL53"/>
    <mergeCell ref="N50:N51"/>
    <mergeCell ref="Q50:Q53"/>
    <mergeCell ref="Z44:Z53"/>
    <mergeCell ref="AE44:AF50"/>
    <mergeCell ref="AE51:AF53"/>
    <mergeCell ref="O45:O46"/>
    <mergeCell ref="Z54:AA55"/>
    <mergeCell ref="F52:G53"/>
    <mergeCell ref="K52:K53"/>
    <mergeCell ref="M52:M53"/>
    <mergeCell ref="N52:N53"/>
    <mergeCell ref="R52:S53"/>
    <mergeCell ref="U52:V53"/>
    <mergeCell ref="I53:J54"/>
    <mergeCell ref="T54:T55"/>
    <mergeCell ref="O51:O52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71" t="s">
        <v>251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 t="s">
        <v>252</v>
      </c>
      <c r="R2" s="272"/>
      <c r="S2" s="272"/>
      <c r="T2" s="272"/>
      <c r="U2" s="272"/>
      <c r="V2" s="272"/>
      <c r="W2" s="272"/>
      <c r="X2" s="272"/>
      <c r="Y2" s="272"/>
      <c r="Z2" s="273" t="s">
        <v>126</v>
      </c>
      <c r="AA2" s="273"/>
      <c r="AB2" s="273"/>
      <c r="AC2" s="273"/>
      <c r="AD2" s="273" t="s">
        <v>137</v>
      </c>
      <c r="AE2" s="273"/>
      <c r="AF2" s="273"/>
      <c r="AG2" s="273"/>
      <c r="AH2" s="273"/>
      <c r="AI2" s="273"/>
      <c r="AJ2" s="273"/>
      <c r="AK2" s="273"/>
      <c r="AL2" s="273"/>
      <c r="AM2" s="42"/>
    </row>
    <row r="3" spans="1:39" ht="15" customHeight="1">
      <c r="A3" s="42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2"/>
      <c r="R3" s="272"/>
      <c r="S3" s="272"/>
      <c r="T3" s="272"/>
      <c r="U3" s="272"/>
      <c r="V3" s="272"/>
      <c r="W3" s="272"/>
      <c r="X3" s="272"/>
      <c r="Y3" s="272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42"/>
    </row>
    <row r="4" spans="1:39" ht="15" customHeight="1">
      <c r="A4" s="42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2"/>
      <c r="R4" s="272"/>
      <c r="S4" s="272"/>
      <c r="T4" s="272"/>
      <c r="U4" s="272"/>
      <c r="V4" s="272"/>
      <c r="W4" s="272"/>
      <c r="X4" s="272"/>
      <c r="Y4" s="272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土方隼斗</v>
      </c>
      <c r="F8" s="159" t="s">
        <v>261</v>
      </c>
      <c r="G8" s="160"/>
      <c r="H8" s="176" t="str">
        <f>IF(AND(I7="",I11=""),"",IF(I7="W",L8,L10))</f>
        <v>土方隼斗</v>
      </c>
      <c r="I8" s="215"/>
      <c r="J8" s="215"/>
      <c r="K8" s="180">
        <v>1</v>
      </c>
      <c r="L8" s="152" t="s">
        <v>8</v>
      </c>
      <c r="M8" s="152" t="s">
        <v>64</v>
      </c>
      <c r="N8" s="179" t="s">
        <v>244</v>
      </c>
      <c r="O8" s="122"/>
      <c r="Q8" s="176" t="str">
        <f>IF(AND(I7="",I11=""),"",IF(I7&lt;&gt;"W",L8,L10))</f>
        <v>中瀬智久</v>
      </c>
      <c r="R8" s="169" t="s">
        <v>261</v>
      </c>
      <c r="S8" s="170"/>
      <c r="T8" s="176" t="str">
        <f>IF(R8="W",Q8,Q14)</f>
        <v>中瀬智久</v>
      </c>
      <c r="U8" s="214" t="s">
        <v>261</v>
      </c>
      <c r="V8" s="210"/>
      <c r="W8" s="195" t="str">
        <f>IF(U8="W",T8,T14)</f>
        <v>中瀬智久</v>
      </c>
      <c r="X8" s="9"/>
      <c r="Y8" s="9"/>
      <c r="Z8" s="195" t="str">
        <f>IF(X11="W",W8,W20)</f>
        <v>石川健一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212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1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>
        <v>2</v>
      </c>
      <c r="Y11" s="210"/>
      <c r="Z11" s="196"/>
      <c r="AA11" s="210">
        <v>5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松田渉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土方隼斗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151"/>
      <c r="N14" s="179"/>
      <c r="O14" s="122"/>
      <c r="Q14" s="205">
        <f>IF(AND(I13="",I17=""),"",IF(I13&lt;&gt;"W",L14,L16))</f>
      </c>
      <c r="R14" s="20"/>
      <c r="T14" s="176" t="str">
        <f>IF(F44&lt;&gt;"W",H44,H50)</f>
        <v>安藤広基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松田渉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151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148"/>
      <c r="N16" s="179"/>
      <c r="O16" s="164"/>
      <c r="P16" s="127"/>
      <c r="Q16" s="206"/>
      <c r="R16" s="169"/>
      <c r="S16" s="170"/>
      <c r="T16" s="177"/>
      <c r="U16" s="214">
        <v>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14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>
        <v>6</v>
      </c>
      <c r="AG18" s="104"/>
      <c r="AH18" s="105"/>
      <c r="AI18" s="105"/>
      <c r="AJ18" s="106"/>
      <c r="AK18" s="214" t="s">
        <v>261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松田渉</v>
      </c>
      <c r="F20" s="169" t="s">
        <v>261</v>
      </c>
      <c r="G20" s="170"/>
      <c r="H20" s="176" t="str">
        <f>IF(AND(I19="",I23=""),"",IF(I19="W",L20,L22))</f>
        <v>松田渉</v>
      </c>
      <c r="I20" s="204"/>
      <c r="J20" s="204"/>
      <c r="K20" s="180">
        <v>5</v>
      </c>
      <c r="L20" s="152" t="s">
        <v>30</v>
      </c>
      <c r="M20" s="152" t="s">
        <v>64</v>
      </c>
      <c r="N20" s="179" t="s">
        <v>244</v>
      </c>
      <c r="O20" s="122"/>
      <c r="Q20" s="176" t="str">
        <f>IF(AND(I19="",I23=""),"",IF(I19&lt;&gt;"W",L20,L22))</f>
        <v>石川健一</v>
      </c>
      <c r="R20" s="169" t="s">
        <v>261</v>
      </c>
      <c r="S20" s="170"/>
      <c r="T20" s="176" t="str">
        <f>IF(R20="W",Q20,Q26)</f>
        <v>石川健一</v>
      </c>
      <c r="U20" s="214" t="s">
        <v>261</v>
      </c>
      <c r="V20" s="210"/>
      <c r="W20" s="195" t="str">
        <f>IF(U20="W",T20,T26)</f>
        <v>石川健一</v>
      </c>
      <c r="X20" s="113"/>
      <c r="Y20" s="16"/>
      <c r="Z20" s="195" t="str">
        <f>IF(C11&lt;&gt;"W",E8,E20)</f>
        <v>松田渉</v>
      </c>
      <c r="AA20" s="134"/>
      <c r="AB20" s="9"/>
      <c r="AC20" s="212"/>
      <c r="AD20" s="43"/>
      <c r="AE20" s="109"/>
      <c r="AF20" s="198" t="str">
        <f>IF(AND(AE32="",AH32=""),"",IF(AE32="W",AE34,AG34))</f>
        <v>土方隼斗</v>
      </c>
      <c r="AG20" s="198"/>
      <c r="AH20" s="109"/>
      <c r="AI20" s="109"/>
      <c r="AJ20" s="198" t="str">
        <f>IF(AND(AI32="",AL32=""),"",IF(AI32="W",AI34,AK34))</f>
        <v>松田渉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213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2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3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 t="s">
        <v>261</v>
      </c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鈴木英明</v>
      </c>
      <c r="I26" s="204"/>
      <c r="J26" s="204"/>
      <c r="K26" s="180">
        <v>7</v>
      </c>
      <c r="L26" s="152" t="s">
        <v>86</v>
      </c>
      <c r="M26" s="152" t="s">
        <v>64</v>
      </c>
      <c r="N26" s="179" t="s">
        <v>244</v>
      </c>
      <c r="O26" s="122"/>
      <c r="Q26" s="176" t="str">
        <f>IF(AND(I25="",I29=""),"",IF(I25&lt;&gt;"W",L26,L28))</f>
        <v>吉田昌弘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0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214</v>
      </c>
      <c r="M28" s="152"/>
      <c r="N28" s="179" t="s">
        <v>245</v>
      </c>
      <c r="O28" s="164"/>
      <c r="P28" s="136"/>
      <c r="Q28" s="177"/>
      <c r="R28" s="169">
        <v>3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5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268" t="str">
        <f>IF(AND(F32="",F40=""),"",IF(F32="W",H32,H38))</f>
        <v>有田秀彰</v>
      </c>
      <c r="F32" s="169" t="s">
        <v>257</v>
      </c>
      <c r="G32" s="170"/>
      <c r="H32" s="176" t="str">
        <f>IF(AND(I31="",I35=""),"",IF(I31="W",L32,L34))</f>
        <v>有田秀彰</v>
      </c>
      <c r="I32" s="204"/>
      <c r="J32" s="204"/>
      <c r="K32" s="180">
        <v>9</v>
      </c>
      <c r="L32" s="152" t="s">
        <v>27</v>
      </c>
      <c r="M32" s="152" t="s">
        <v>64</v>
      </c>
      <c r="N32" s="179" t="s">
        <v>244</v>
      </c>
      <c r="O32" s="122"/>
      <c r="Q32" s="176" t="str">
        <f>IF(AND(I31="",I35=""),"",IF(I31&lt;&gt;"W",L32,L34))</f>
        <v>小林昭彦</v>
      </c>
      <c r="R32" s="169" t="s">
        <v>257</v>
      </c>
      <c r="S32" s="170"/>
      <c r="T32" s="176" t="str">
        <f>IF(R32="W",Q32,Q38)</f>
        <v>小林昭彦</v>
      </c>
      <c r="U32" s="214" t="s">
        <v>261</v>
      </c>
      <c r="V32" s="210"/>
      <c r="W32" s="195" t="str">
        <f>IF(U32="W",T32,T38)</f>
        <v>小林昭彦</v>
      </c>
      <c r="X32" s="9"/>
      <c r="Y32" s="40"/>
      <c r="Z32" s="195" t="str">
        <f>IF(X35="W",W32,W44)</f>
        <v>小林昭彦</v>
      </c>
      <c r="AA32" s="9"/>
      <c r="AB32" s="9"/>
      <c r="AC32" s="46"/>
      <c r="AD32" s="43"/>
      <c r="AE32" s="233" t="s">
        <v>257</v>
      </c>
      <c r="AF32" s="104"/>
      <c r="AG32" s="106"/>
      <c r="AH32" s="214">
        <v>6</v>
      </c>
      <c r="AI32" s="233">
        <v>7</v>
      </c>
      <c r="AJ32" s="104"/>
      <c r="AK32" s="106"/>
      <c r="AL32" s="214" t="s">
        <v>261</v>
      </c>
      <c r="AM32" s="43"/>
    </row>
    <row r="33" spans="1:39" ht="15" customHeight="1">
      <c r="A33" s="43"/>
      <c r="B33" s="9"/>
      <c r="E33" s="269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269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215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土方隼斗</v>
      </c>
      <c r="AF34" s="198"/>
      <c r="AG34" s="198" t="str">
        <f>AC38</f>
        <v>鈴木淳</v>
      </c>
      <c r="AH34" s="198"/>
      <c r="AI34" s="198" t="str">
        <f>B38</f>
        <v>有田秀彰</v>
      </c>
      <c r="AJ34" s="198"/>
      <c r="AK34" s="198" t="str">
        <f>AC14</f>
        <v>松田渉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269"/>
      <c r="F35" s="30"/>
      <c r="H35" s="178"/>
      <c r="I35" s="204">
        <v>6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>
        <v>3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269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269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有田秀彰</v>
      </c>
      <c r="C38" s="37"/>
      <c r="D38" s="19"/>
      <c r="E38" s="269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鈴木英明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鈴木淳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269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269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/>
      <c r="S40" s="170"/>
      <c r="T40" s="177"/>
      <c r="U40" s="214">
        <v>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70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鈴木淳</v>
      </c>
      <c r="F44" s="169" t="s">
        <v>261</v>
      </c>
      <c r="G44" s="170"/>
      <c r="H44" s="176" t="str">
        <f>IF(AND(I43="",I47=""),"",IF(I43="W",L44,L46))</f>
        <v>鈴木淳</v>
      </c>
      <c r="I44" s="204"/>
      <c r="J44" s="204"/>
      <c r="K44" s="180">
        <v>13</v>
      </c>
      <c r="L44" s="152" t="s">
        <v>46</v>
      </c>
      <c r="M44" s="152" t="s">
        <v>112</v>
      </c>
      <c r="N44" s="179" t="s">
        <v>244</v>
      </c>
      <c r="O44" s="122"/>
      <c r="Q44" s="176" t="str">
        <f>IF(AND(I43="",I47=""),"",IF(I43&lt;&gt;"W",L44,L46))</f>
        <v>平間裕司</v>
      </c>
      <c r="R44" s="169" t="s">
        <v>261</v>
      </c>
      <c r="S44" s="170"/>
      <c r="T44" s="262" t="str">
        <f>IF(R44="W",Q44,Q50)</f>
        <v>平間裕司</v>
      </c>
      <c r="U44" s="214" t="s">
        <v>261</v>
      </c>
      <c r="V44" s="210"/>
      <c r="W44" s="195" t="str">
        <f>IF(U44="W",T44,T50)</f>
        <v>平間裕司</v>
      </c>
      <c r="X44" s="113"/>
      <c r="Y44" s="16"/>
      <c r="Z44" s="195" t="str">
        <f>IF(C35&lt;&gt;"W",E32,E44)</f>
        <v>鈴木淳</v>
      </c>
      <c r="AA44" s="134"/>
      <c r="AB44" s="9"/>
      <c r="AC44" s="201"/>
      <c r="AD44" s="43"/>
      <c r="AE44" s="198" t="s">
        <v>264</v>
      </c>
      <c r="AF44" s="198"/>
      <c r="AG44" s="198" t="s">
        <v>269</v>
      </c>
      <c r="AH44" s="198"/>
      <c r="AI44" s="198" t="s">
        <v>264</v>
      </c>
      <c r="AJ44" s="198"/>
      <c r="AK44" s="198" t="s">
        <v>264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2" t="s">
        <v>216</v>
      </c>
      <c r="M46" s="152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4</v>
      </c>
      <c r="J47" s="204"/>
      <c r="K47" s="166"/>
      <c r="L47" s="152"/>
      <c r="M47" s="152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6</v>
      </c>
      <c r="D49" s="170"/>
      <c r="E49" s="196"/>
      <c r="F49" s="30"/>
      <c r="G49" s="17"/>
      <c r="H49" s="162"/>
      <c r="I49" s="204" t="s">
        <v>246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5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安藤広基</v>
      </c>
      <c r="I50" s="204"/>
      <c r="J50" s="204"/>
      <c r="K50" s="180">
        <v>15</v>
      </c>
      <c r="L50" s="152" t="s">
        <v>217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5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U32:V33"/>
    <mergeCell ref="M16:M17"/>
    <mergeCell ref="M40:M41"/>
    <mergeCell ref="R16:S17"/>
    <mergeCell ref="R20:S21"/>
    <mergeCell ref="N40:N41"/>
    <mergeCell ref="N38:N39"/>
    <mergeCell ref="T30:T31"/>
    <mergeCell ref="T32:T35"/>
    <mergeCell ref="L34:L35"/>
    <mergeCell ref="N34:N35"/>
    <mergeCell ref="N32:N33"/>
    <mergeCell ref="L16:L17"/>
    <mergeCell ref="AE5:AL7"/>
    <mergeCell ref="L28:L29"/>
    <mergeCell ref="N16:N17"/>
    <mergeCell ref="L20:L21"/>
    <mergeCell ref="M20:M21"/>
    <mergeCell ref="W20:W29"/>
    <mergeCell ref="U28:V29"/>
    <mergeCell ref="U20:V21"/>
    <mergeCell ref="T20:T23"/>
    <mergeCell ref="Q12:Q13"/>
    <mergeCell ref="AD2:AL4"/>
    <mergeCell ref="I19:J20"/>
    <mergeCell ref="AE12:AL15"/>
    <mergeCell ref="T18:T19"/>
    <mergeCell ref="W18:W19"/>
    <mergeCell ref="T8:T11"/>
    <mergeCell ref="AF18:AF19"/>
    <mergeCell ref="AK18:AK19"/>
    <mergeCell ref="Q8:Q11"/>
    <mergeCell ref="R8:S9"/>
    <mergeCell ref="W8:W17"/>
    <mergeCell ref="B2:P4"/>
    <mergeCell ref="Q2:Y4"/>
    <mergeCell ref="Z2:AC4"/>
    <mergeCell ref="U8:V9"/>
    <mergeCell ref="M8:M9"/>
    <mergeCell ref="O9:O10"/>
    <mergeCell ref="M10:M11"/>
    <mergeCell ref="N8:N9"/>
    <mergeCell ref="N10:N11"/>
    <mergeCell ref="C11:D12"/>
    <mergeCell ref="I11:J12"/>
    <mergeCell ref="X11:Y12"/>
    <mergeCell ref="AA11:AB12"/>
    <mergeCell ref="H12:H13"/>
    <mergeCell ref="H8:H11"/>
    <mergeCell ref="K8:K9"/>
    <mergeCell ref="L8:L9"/>
    <mergeCell ref="Z8:Z17"/>
    <mergeCell ref="J9:J10"/>
    <mergeCell ref="Z18:Z19"/>
    <mergeCell ref="Z20:Z29"/>
    <mergeCell ref="AC14:AC23"/>
    <mergeCell ref="AE9:AL11"/>
    <mergeCell ref="AJ20:AK29"/>
    <mergeCell ref="U16:V17"/>
    <mergeCell ref="B14:B23"/>
    <mergeCell ref="H14:H17"/>
    <mergeCell ref="K14:K15"/>
    <mergeCell ref="L14:L15"/>
    <mergeCell ref="M14:M15"/>
    <mergeCell ref="I17:J18"/>
    <mergeCell ref="E20:E29"/>
    <mergeCell ref="K20:K21"/>
    <mergeCell ref="N14:N15"/>
    <mergeCell ref="E8:E17"/>
    <mergeCell ref="F8:G9"/>
    <mergeCell ref="T12:T13"/>
    <mergeCell ref="I13:J14"/>
    <mergeCell ref="Q14:Q17"/>
    <mergeCell ref="T14:T17"/>
    <mergeCell ref="K10:K11"/>
    <mergeCell ref="L10:L11"/>
    <mergeCell ref="I7:J8"/>
    <mergeCell ref="O15:O16"/>
    <mergeCell ref="E18:E19"/>
    <mergeCell ref="F20:G21"/>
    <mergeCell ref="H20:H23"/>
    <mergeCell ref="J21:J22"/>
    <mergeCell ref="N20:N21"/>
    <mergeCell ref="M22:M23"/>
    <mergeCell ref="J15:J16"/>
    <mergeCell ref="F16:G17"/>
    <mergeCell ref="K16:K17"/>
    <mergeCell ref="K22:K23"/>
    <mergeCell ref="L22:L23"/>
    <mergeCell ref="AF20:AG29"/>
    <mergeCell ref="Q26:Q29"/>
    <mergeCell ref="T26:T29"/>
    <mergeCell ref="R28:S29"/>
    <mergeCell ref="Q24:Q25"/>
    <mergeCell ref="Q20:Q23"/>
    <mergeCell ref="X25:Y26"/>
    <mergeCell ref="AA25:AB26"/>
    <mergeCell ref="H26:H29"/>
    <mergeCell ref="I23:J24"/>
    <mergeCell ref="K26:K27"/>
    <mergeCell ref="L26:L27"/>
    <mergeCell ref="N22:N23"/>
    <mergeCell ref="M26:M27"/>
    <mergeCell ref="N26:N27"/>
    <mergeCell ref="O21:O22"/>
    <mergeCell ref="H24:H25"/>
    <mergeCell ref="T24:T25"/>
    <mergeCell ref="C25:D26"/>
    <mergeCell ref="I25:J26"/>
    <mergeCell ref="J27:J28"/>
    <mergeCell ref="O27:O28"/>
    <mergeCell ref="F28:G29"/>
    <mergeCell ref="K28:K29"/>
    <mergeCell ref="M28:M29"/>
    <mergeCell ref="N28:N29"/>
    <mergeCell ref="I29:J30"/>
    <mergeCell ref="Z30:AA31"/>
    <mergeCell ref="L40:L41"/>
    <mergeCell ref="AL32:AL33"/>
    <mergeCell ref="AI32:AI33"/>
    <mergeCell ref="AH32:AH33"/>
    <mergeCell ref="M34:M35"/>
    <mergeCell ref="Q32:Q35"/>
    <mergeCell ref="R32:S33"/>
    <mergeCell ref="O33:O34"/>
    <mergeCell ref="Z32:Z41"/>
    <mergeCell ref="Q36:Q37"/>
    <mergeCell ref="W42:W43"/>
    <mergeCell ref="I31:J32"/>
    <mergeCell ref="E32:E41"/>
    <mergeCell ref="F32:G33"/>
    <mergeCell ref="H32:H35"/>
    <mergeCell ref="K32:K33"/>
    <mergeCell ref="L32:L33"/>
    <mergeCell ref="J33:J34"/>
    <mergeCell ref="K34:K35"/>
    <mergeCell ref="AE34:AF43"/>
    <mergeCell ref="AG34:AH43"/>
    <mergeCell ref="T38:T41"/>
    <mergeCell ref="Z42:Z43"/>
    <mergeCell ref="AI34:AJ43"/>
    <mergeCell ref="AK34:AL43"/>
    <mergeCell ref="AE32:AE33"/>
    <mergeCell ref="C35:D36"/>
    <mergeCell ref="I35:J36"/>
    <mergeCell ref="X35:Y36"/>
    <mergeCell ref="AA35:AB36"/>
    <mergeCell ref="H36:H37"/>
    <mergeCell ref="T36:T37"/>
    <mergeCell ref="I37:J38"/>
    <mergeCell ref="M38:M39"/>
    <mergeCell ref="AC38:AC47"/>
    <mergeCell ref="J39:J40"/>
    <mergeCell ref="F40:G41"/>
    <mergeCell ref="W32:W41"/>
    <mergeCell ref="M32:M33"/>
    <mergeCell ref="U40:V41"/>
    <mergeCell ref="O39:O40"/>
    <mergeCell ref="R40:S41"/>
    <mergeCell ref="Q38:Q41"/>
    <mergeCell ref="B38:B47"/>
    <mergeCell ref="H38:H41"/>
    <mergeCell ref="K38:K39"/>
    <mergeCell ref="L38:L39"/>
    <mergeCell ref="I41:J42"/>
    <mergeCell ref="E42:E43"/>
    <mergeCell ref="K40:K41"/>
    <mergeCell ref="R44:S45"/>
    <mergeCell ref="E44:E53"/>
    <mergeCell ref="F44:G45"/>
    <mergeCell ref="H44:H47"/>
    <mergeCell ref="H48:H49"/>
    <mergeCell ref="J51:J52"/>
    <mergeCell ref="I53:J54"/>
    <mergeCell ref="N50:N51"/>
    <mergeCell ref="T50:T53"/>
    <mergeCell ref="I43:J44"/>
    <mergeCell ref="L52:L53"/>
    <mergeCell ref="T42:T43"/>
    <mergeCell ref="N52:N53"/>
    <mergeCell ref="R52:S53"/>
    <mergeCell ref="I47:J48"/>
    <mergeCell ref="T44:T47"/>
    <mergeCell ref="M52:M53"/>
    <mergeCell ref="Q48:Q49"/>
    <mergeCell ref="K44:K45"/>
    <mergeCell ref="L44:L45"/>
    <mergeCell ref="M44:M45"/>
    <mergeCell ref="N44:N45"/>
    <mergeCell ref="F52:G53"/>
    <mergeCell ref="K52:K53"/>
    <mergeCell ref="AI44:AJ50"/>
    <mergeCell ref="AK44:AL50"/>
    <mergeCell ref="J45:J46"/>
    <mergeCell ref="O45:O46"/>
    <mergeCell ref="K46:K47"/>
    <mergeCell ref="L46:L47"/>
    <mergeCell ref="M46:M47"/>
    <mergeCell ref="N46:N47"/>
    <mergeCell ref="T54:T55"/>
    <mergeCell ref="Z54:AA55"/>
    <mergeCell ref="C49:D50"/>
    <mergeCell ref="I49:J50"/>
    <mergeCell ref="X49:Y50"/>
    <mergeCell ref="AA49:AB50"/>
    <mergeCell ref="H50:H53"/>
    <mergeCell ref="K50:K51"/>
    <mergeCell ref="L50:L51"/>
    <mergeCell ref="M50:M51"/>
    <mergeCell ref="U52:V53"/>
    <mergeCell ref="O51:O52"/>
    <mergeCell ref="AE51:AF53"/>
    <mergeCell ref="AG51:AH53"/>
    <mergeCell ref="W44:W53"/>
    <mergeCell ref="AG44:AH50"/>
    <mergeCell ref="Q44:Q47"/>
    <mergeCell ref="T48:T49"/>
    <mergeCell ref="U44:V45"/>
    <mergeCell ref="Q50:Q53"/>
    <mergeCell ref="AI51:AJ53"/>
    <mergeCell ref="AK51:AL53"/>
    <mergeCell ref="Z44:Z53"/>
    <mergeCell ref="AE44:AF50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75" t="s">
        <v>251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6" t="s">
        <v>252</v>
      </c>
      <c r="R2" s="276"/>
      <c r="S2" s="276"/>
      <c r="T2" s="276"/>
      <c r="U2" s="276"/>
      <c r="V2" s="276"/>
      <c r="W2" s="276"/>
      <c r="X2" s="276"/>
      <c r="Y2" s="276"/>
      <c r="Z2" s="274" t="s">
        <v>127</v>
      </c>
      <c r="AA2" s="274"/>
      <c r="AB2" s="274"/>
      <c r="AC2" s="274"/>
      <c r="AD2" s="274" t="s">
        <v>137</v>
      </c>
      <c r="AE2" s="274"/>
      <c r="AF2" s="274"/>
      <c r="AG2" s="274"/>
      <c r="AH2" s="274"/>
      <c r="AI2" s="274"/>
      <c r="AJ2" s="274"/>
      <c r="AK2" s="274"/>
      <c r="AL2" s="274"/>
      <c r="AM2" s="42"/>
    </row>
    <row r="3" spans="1:39" ht="15" customHeight="1">
      <c r="A3" s="42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  <c r="R3" s="276"/>
      <c r="S3" s="276"/>
      <c r="T3" s="276"/>
      <c r="U3" s="276"/>
      <c r="V3" s="276"/>
      <c r="W3" s="276"/>
      <c r="X3" s="276"/>
      <c r="Y3" s="276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42"/>
    </row>
    <row r="4" spans="1:39" ht="15" customHeight="1">
      <c r="A4" s="42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6"/>
      <c r="R4" s="276"/>
      <c r="S4" s="276"/>
      <c r="T4" s="276"/>
      <c r="U4" s="276"/>
      <c r="V4" s="276"/>
      <c r="W4" s="276"/>
      <c r="X4" s="276"/>
      <c r="Y4" s="276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257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赤狩山幸男</v>
      </c>
      <c r="F8" s="159" t="s">
        <v>261</v>
      </c>
      <c r="G8" s="160"/>
      <c r="H8" s="176" t="str">
        <f>IF(AND(I7="",I11=""),"",IF(I7="W",L8,L10))</f>
        <v>赤狩山幸男</v>
      </c>
      <c r="I8" s="215"/>
      <c r="J8" s="215"/>
      <c r="K8" s="180">
        <v>1</v>
      </c>
      <c r="L8" s="152" t="s">
        <v>14</v>
      </c>
      <c r="M8" s="152" t="s">
        <v>64</v>
      </c>
      <c r="N8" s="179" t="s">
        <v>244</v>
      </c>
      <c r="O8" s="122"/>
      <c r="Q8" s="176" t="str">
        <f>IF(AND(I7="",I11=""),"",IF(I7&lt;&gt;"W",L8,L10))</f>
        <v>笠木誠</v>
      </c>
      <c r="R8" s="169" t="s">
        <v>261</v>
      </c>
      <c r="S8" s="170"/>
      <c r="T8" s="176" t="str">
        <f>IF(R8="W",Q8,Q14)</f>
        <v>笠木誠</v>
      </c>
      <c r="U8" s="214">
        <v>6</v>
      </c>
      <c r="V8" s="210"/>
      <c r="W8" s="195" t="str">
        <f>IF(U8="W",T8,T14)</f>
        <v>田中理</v>
      </c>
      <c r="X8" s="9"/>
      <c r="Y8" s="9"/>
      <c r="Z8" s="195" t="str">
        <f>IF(X11="W",W8,W20)</f>
        <v>田中理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206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5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261</v>
      </c>
      <c r="Y11" s="210"/>
      <c r="Z11" s="196"/>
      <c r="AA11" s="210" t="s">
        <v>261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幸真司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赤狩山幸男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151"/>
      <c r="N14" s="179"/>
      <c r="O14" s="122"/>
      <c r="Q14" s="205">
        <f>IF(AND(I13="",I17=""),"",IF(I13&lt;&gt;"W",L14,L16))</f>
      </c>
      <c r="R14" s="20"/>
      <c r="T14" s="176" t="str">
        <f>IF(F44&lt;&gt;"W",H44,H50)</f>
        <v>田中理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田中理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151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148"/>
      <c r="N16" s="179"/>
      <c r="O16" s="164"/>
      <c r="P16" s="127"/>
      <c r="Q16" s="206"/>
      <c r="R16" s="169"/>
      <c r="S16" s="170"/>
      <c r="T16" s="177"/>
      <c r="U16" s="214" t="s">
        <v>261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14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>
        <v>7</v>
      </c>
      <c r="AG18" s="104"/>
      <c r="AH18" s="105"/>
      <c r="AI18" s="105"/>
      <c r="AJ18" s="106"/>
      <c r="AK18" s="214" t="s">
        <v>261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川本比呂志</v>
      </c>
      <c r="F20" s="169" t="s">
        <v>261</v>
      </c>
      <c r="G20" s="170"/>
      <c r="H20" s="176" t="str">
        <f>IF(AND(I19="",I23=""),"",IF(I19="W",L20,L22))</f>
        <v>川本比呂志</v>
      </c>
      <c r="I20" s="204"/>
      <c r="J20" s="204"/>
      <c r="K20" s="180">
        <v>5</v>
      </c>
      <c r="L20" s="152" t="s">
        <v>52</v>
      </c>
      <c r="M20" s="152" t="s">
        <v>64</v>
      </c>
      <c r="N20" s="179" t="s">
        <v>244</v>
      </c>
      <c r="O20" s="122"/>
      <c r="Q20" s="176" t="str">
        <f>IF(AND(I19="",I23=""),"",IF(I19&lt;&gt;"W",L20,L22))</f>
        <v>白神憲治</v>
      </c>
      <c r="R20" s="169">
        <v>6</v>
      </c>
      <c r="S20" s="170"/>
      <c r="T20" s="176" t="str">
        <f>IF(R20="W",Q20,Q26)</f>
        <v>小野寺直孝</v>
      </c>
      <c r="U20" s="214" t="s">
        <v>261</v>
      </c>
      <c r="V20" s="210"/>
      <c r="W20" s="195" t="str">
        <f>IF(U20="W",T20,T26)</f>
        <v>小野寺直孝</v>
      </c>
      <c r="X20" s="113"/>
      <c r="Y20" s="16"/>
      <c r="Z20" s="195" t="str">
        <f>IF(C11&lt;&gt;"W",E8,E20)</f>
        <v>川本比呂志</v>
      </c>
      <c r="AA20" s="134"/>
      <c r="AB20" s="9"/>
      <c r="AC20" s="212"/>
      <c r="AD20" s="43"/>
      <c r="AE20" s="109"/>
      <c r="AF20" s="198" t="str">
        <f>IF(AND(AE32="",AH32=""),"",IF(AE32="W",AE34,AG34))</f>
        <v>赤狩山幸男</v>
      </c>
      <c r="AG20" s="198"/>
      <c r="AH20" s="109"/>
      <c r="AI20" s="109"/>
      <c r="AJ20" s="198" t="str">
        <f>IF(AND(AI32="",AL32=""),"",IF(AI32="W",AI34,AK34))</f>
        <v>幸真司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207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0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5</v>
      </c>
      <c r="D25" s="170"/>
      <c r="E25" s="196"/>
      <c r="F25" s="30"/>
      <c r="G25" s="17"/>
      <c r="H25" s="162"/>
      <c r="I25" s="204">
        <v>5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4</v>
      </c>
      <c r="Y25" s="210"/>
      <c r="Z25" s="196"/>
      <c r="AA25" s="210">
        <v>4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高宮聡一</v>
      </c>
      <c r="I26" s="204"/>
      <c r="J26" s="204"/>
      <c r="K26" s="180">
        <v>7</v>
      </c>
      <c r="L26" s="152" t="s">
        <v>60</v>
      </c>
      <c r="M26" s="152" t="s">
        <v>115</v>
      </c>
      <c r="N26" s="179" t="s">
        <v>244</v>
      </c>
      <c r="O26" s="122"/>
      <c r="Q26" s="176" t="str">
        <f>IF(AND(I25="",I29=""),"",IF(I25&lt;&gt;"W",L26,L28))</f>
        <v>小野寺直孝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2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208</v>
      </c>
      <c r="M28" s="152"/>
      <c r="N28" s="179" t="s">
        <v>245</v>
      </c>
      <c r="O28" s="164"/>
      <c r="P28" s="136"/>
      <c r="Q28" s="177"/>
      <c r="R28" s="169" t="s">
        <v>261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 t="s">
        <v>261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高木悠次</v>
      </c>
      <c r="F32" s="169" t="s">
        <v>261</v>
      </c>
      <c r="G32" s="170"/>
      <c r="H32" s="176" t="str">
        <f>IF(AND(I31="",I35=""),"",IF(I31="W",L32,L34))</f>
        <v>高木悠次</v>
      </c>
      <c r="I32" s="204"/>
      <c r="J32" s="204"/>
      <c r="K32" s="180">
        <v>9</v>
      </c>
      <c r="L32" s="152" t="s">
        <v>31</v>
      </c>
      <c r="M32" s="152" t="s">
        <v>107</v>
      </c>
      <c r="N32" s="179" t="s">
        <v>244</v>
      </c>
      <c r="O32" s="122"/>
      <c r="Q32" s="176" t="str">
        <f>IF(AND(I31="",I35=""),"",IF(I31&lt;&gt;"W",L32,L34))</f>
        <v>鈴木裕</v>
      </c>
      <c r="R32" s="169" t="s">
        <v>261</v>
      </c>
      <c r="S32" s="170"/>
      <c r="T32" s="176" t="str">
        <f>IF(R32="W",Q32,Q38)</f>
        <v>鈴木裕</v>
      </c>
      <c r="U32" s="214">
        <v>0</v>
      </c>
      <c r="V32" s="210"/>
      <c r="W32" s="195" t="str">
        <f>IF(U32="W",T32,T38)</f>
        <v>高宮聡一</v>
      </c>
      <c r="X32" s="9"/>
      <c r="Y32" s="40"/>
      <c r="Z32" s="195" t="str">
        <f>IF(X35="W",W32,W44)</f>
        <v>金川寛</v>
      </c>
      <c r="AA32" s="9"/>
      <c r="AB32" s="9"/>
      <c r="AC32" s="46"/>
      <c r="AD32" s="43"/>
      <c r="AE32" s="233" t="s">
        <v>257</v>
      </c>
      <c r="AF32" s="104"/>
      <c r="AG32" s="106"/>
      <c r="AH32" s="214">
        <v>3</v>
      </c>
      <c r="AI32" s="233" t="s">
        <v>261</v>
      </c>
      <c r="AJ32" s="104"/>
      <c r="AK32" s="106"/>
      <c r="AL32" s="214">
        <v>7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209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赤狩山幸男</v>
      </c>
      <c r="AF34" s="198"/>
      <c r="AG34" s="198" t="str">
        <f>AC38</f>
        <v>金川寛</v>
      </c>
      <c r="AH34" s="198"/>
      <c r="AI34" s="198" t="str">
        <f>B38</f>
        <v>幸真司</v>
      </c>
      <c r="AJ34" s="198"/>
      <c r="AK34" s="198" t="str">
        <f>AC14</f>
        <v>田中理</v>
      </c>
      <c r="AL34" s="198"/>
      <c r="AM34" s="43"/>
    </row>
    <row r="35" spans="1:39" ht="15" customHeight="1">
      <c r="A35" s="43"/>
      <c r="B35" s="9"/>
      <c r="C35" s="204">
        <v>4</v>
      </c>
      <c r="D35" s="170"/>
      <c r="E35" s="196"/>
      <c r="F35" s="30"/>
      <c r="H35" s="178"/>
      <c r="I35" s="204">
        <v>1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>
        <v>3</v>
      </c>
      <c r="Y35" s="210"/>
      <c r="Z35" s="196"/>
      <c r="AA35" s="210" t="s">
        <v>261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幸真司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高宮聡一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金川寛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幸真司</v>
      </c>
      <c r="F44" s="169">
        <v>5</v>
      </c>
      <c r="G44" s="170"/>
      <c r="H44" s="176" t="str">
        <f>IF(AND(I43="",I47=""),"",IF(I43="W",L44,L46))</f>
        <v>田中理</v>
      </c>
      <c r="I44" s="204"/>
      <c r="J44" s="204"/>
      <c r="K44" s="180">
        <v>13</v>
      </c>
      <c r="L44" s="152" t="s">
        <v>42</v>
      </c>
      <c r="M44" s="152" t="s">
        <v>108</v>
      </c>
      <c r="N44" s="179" t="s">
        <v>244</v>
      </c>
      <c r="O44" s="122"/>
      <c r="Q44" s="176" t="str">
        <f>IF(AND(I43="",I47=""),"",IF(I43&lt;&gt;"W",L44,L46))</f>
        <v>金川寛</v>
      </c>
      <c r="R44" s="169" t="s">
        <v>261</v>
      </c>
      <c r="S44" s="170"/>
      <c r="T44" s="262" t="str">
        <f>IF(R44="W",Q44,Q50)</f>
        <v>金川寛</v>
      </c>
      <c r="U44" s="214" t="s">
        <v>257</v>
      </c>
      <c r="V44" s="210"/>
      <c r="W44" s="195" t="str">
        <f>IF(U44="W",T44,T50)</f>
        <v>金川寛</v>
      </c>
      <c r="X44" s="113"/>
      <c r="Y44" s="16"/>
      <c r="Z44" s="195" t="str">
        <f>IF(C35&lt;&gt;"W",E32,E44)</f>
        <v>高木悠次</v>
      </c>
      <c r="AA44" s="134"/>
      <c r="AB44" s="9"/>
      <c r="AC44" s="201"/>
      <c r="AD44" s="43"/>
      <c r="AE44" s="198" t="s">
        <v>264</v>
      </c>
      <c r="AF44" s="198"/>
      <c r="AG44" s="198" t="s">
        <v>263</v>
      </c>
      <c r="AH44" s="198"/>
      <c r="AI44" s="198" t="s">
        <v>263</v>
      </c>
      <c r="AJ44" s="198"/>
      <c r="AK44" s="198" t="s">
        <v>270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210</v>
      </c>
      <c r="M46" s="150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3</v>
      </c>
      <c r="J47" s="204"/>
      <c r="K47" s="166"/>
      <c r="L47" s="147"/>
      <c r="M47" s="147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 t="s">
        <v>261</v>
      </c>
      <c r="D49" s="170"/>
      <c r="E49" s="196"/>
      <c r="F49" s="30"/>
      <c r="G49" s="17"/>
      <c r="H49" s="162"/>
      <c r="I49" s="204" t="s">
        <v>247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 t="s">
        <v>261</v>
      </c>
      <c r="Y49" s="210"/>
      <c r="Z49" s="196"/>
      <c r="AA49" s="210">
        <v>5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幸真司</v>
      </c>
      <c r="I50" s="204"/>
      <c r="J50" s="204"/>
      <c r="K50" s="180">
        <v>15</v>
      </c>
      <c r="L50" s="152" t="s">
        <v>211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 t="s">
        <v>261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B2:P4"/>
    <mergeCell ref="Q2:Y4"/>
    <mergeCell ref="Z2:AC4"/>
    <mergeCell ref="J9:J10"/>
    <mergeCell ref="K10:K11"/>
    <mergeCell ref="AD2:AL4"/>
    <mergeCell ref="T8:T11"/>
    <mergeCell ref="Q12:Q13"/>
    <mergeCell ref="Q8:Q11"/>
    <mergeCell ref="C11:D12"/>
    <mergeCell ref="AE5:AL7"/>
    <mergeCell ref="M10:M11"/>
    <mergeCell ref="N10:N11"/>
    <mergeCell ref="R8:S9"/>
    <mergeCell ref="I7:J8"/>
    <mergeCell ref="F8:G9"/>
    <mergeCell ref="K8:K9"/>
    <mergeCell ref="L8:L9"/>
    <mergeCell ref="AF20:AG29"/>
    <mergeCell ref="AE12:AL15"/>
    <mergeCell ref="AE9:AL11"/>
    <mergeCell ref="X11:Y12"/>
    <mergeCell ref="AA11:AB12"/>
    <mergeCell ref="M8:M9"/>
    <mergeCell ref="AJ20:AK29"/>
    <mergeCell ref="U8:V9"/>
    <mergeCell ref="AF18:AF19"/>
    <mergeCell ref="F16:G17"/>
    <mergeCell ref="K16:K17"/>
    <mergeCell ref="M16:M17"/>
    <mergeCell ref="Z18:Z19"/>
    <mergeCell ref="I19:J20"/>
    <mergeCell ref="U20:V21"/>
    <mergeCell ref="U16:V17"/>
    <mergeCell ref="W18:W19"/>
    <mergeCell ref="L10:L11"/>
    <mergeCell ref="AC14:AC23"/>
    <mergeCell ref="Z20:Z29"/>
    <mergeCell ref="AK18:AK19"/>
    <mergeCell ref="O9:O10"/>
    <mergeCell ref="H8:H11"/>
    <mergeCell ref="H12:H13"/>
    <mergeCell ref="T12:T13"/>
    <mergeCell ref="I13:J14"/>
    <mergeCell ref="Q14:Q17"/>
    <mergeCell ref="T14:T17"/>
    <mergeCell ref="O15:O16"/>
    <mergeCell ref="I11:J12"/>
    <mergeCell ref="N16:N17"/>
    <mergeCell ref="L16:L17"/>
    <mergeCell ref="I17:J18"/>
    <mergeCell ref="R16:S17"/>
    <mergeCell ref="B14:B23"/>
    <mergeCell ref="H14:H17"/>
    <mergeCell ref="K14:K15"/>
    <mergeCell ref="L14:L15"/>
    <mergeCell ref="M14:M15"/>
    <mergeCell ref="L20:L21"/>
    <mergeCell ref="E8:E17"/>
    <mergeCell ref="M20:M21"/>
    <mergeCell ref="Z8:Z17"/>
    <mergeCell ref="N14:N15"/>
    <mergeCell ref="N20:N21"/>
    <mergeCell ref="Q20:Q23"/>
    <mergeCell ref="T18:T19"/>
    <mergeCell ref="O21:O22"/>
    <mergeCell ref="R20:S21"/>
    <mergeCell ref="T20:T23"/>
    <mergeCell ref="N8:N9"/>
    <mergeCell ref="W8:W17"/>
    <mergeCell ref="E20:E29"/>
    <mergeCell ref="F20:G21"/>
    <mergeCell ref="H20:H23"/>
    <mergeCell ref="W20:W29"/>
    <mergeCell ref="J15:J16"/>
    <mergeCell ref="E18:E19"/>
    <mergeCell ref="J21:J22"/>
    <mergeCell ref="I23:J24"/>
    <mergeCell ref="K20:K21"/>
    <mergeCell ref="U28:V29"/>
    <mergeCell ref="K22:K23"/>
    <mergeCell ref="L22:L23"/>
    <mergeCell ref="M22:M23"/>
    <mergeCell ref="N22:N23"/>
    <mergeCell ref="N26:N27"/>
    <mergeCell ref="Q26:Q29"/>
    <mergeCell ref="T26:T29"/>
    <mergeCell ref="T24:T25"/>
    <mergeCell ref="M28:M29"/>
    <mergeCell ref="R28:S29"/>
    <mergeCell ref="I29:J30"/>
    <mergeCell ref="T30:T31"/>
    <mergeCell ref="I31:J32"/>
    <mergeCell ref="O27:O28"/>
    <mergeCell ref="L28:L29"/>
    <mergeCell ref="X25:Y26"/>
    <mergeCell ref="AA25:AB26"/>
    <mergeCell ref="H26:H29"/>
    <mergeCell ref="K26:K27"/>
    <mergeCell ref="L26:L27"/>
    <mergeCell ref="M26:M27"/>
    <mergeCell ref="K28:K29"/>
    <mergeCell ref="J27:J28"/>
    <mergeCell ref="Q24:Q25"/>
    <mergeCell ref="H24:H25"/>
    <mergeCell ref="C25:D26"/>
    <mergeCell ref="I25:J26"/>
    <mergeCell ref="F28:G29"/>
    <mergeCell ref="N34:N35"/>
    <mergeCell ref="N32:N33"/>
    <mergeCell ref="N28:N29"/>
    <mergeCell ref="Z30:AA31"/>
    <mergeCell ref="AC38:AC47"/>
    <mergeCell ref="AI34:AJ43"/>
    <mergeCell ref="AK34:AL43"/>
    <mergeCell ref="AI44:AJ50"/>
    <mergeCell ref="AG34:AH43"/>
    <mergeCell ref="R32:S33"/>
    <mergeCell ref="X35:Y36"/>
    <mergeCell ref="AL32:AL33"/>
    <mergeCell ref="AI32:AI33"/>
    <mergeCell ref="AH32:AH33"/>
    <mergeCell ref="AE32:AE33"/>
    <mergeCell ref="T36:T37"/>
    <mergeCell ref="I37:J38"/>
    <mergeCell ref="Q38:Q41"/>
    <mergeCell ref="J39:J40"/>
    <mergeCell ref="R40:S41"/>
    <mergeCell ref="O39:O40"/>
    <mergeCell ref="I35:J36"/>
    <mergeCell ref="K34:K35"/>
    <mergeCell ref="L34:L35"/>
    <mergeCell ref="N38:N39"/>
    <mergeCell ref="E32:E41"/>
    <mergeCell ref="F32:G33"/>
    <mergeCell ref="H32:H35"/>
    <mergeCell ref="K32:K33"/>
    <mergeCell ref="L32:L33"/>
    <mergeCell ref="M40:M41"/>
    <mergeCell ref="H36:H37"/>
    <mergeCell ref="J33:J34"/>
    <mergeCell ref="M34:M35"/>
    <mergeCell ref="M32:M33"/>
    <mergeCell ref="I41:J42"/>
    <mergeCell ref="F40:G41"/>
    <mergeCell ref="B38:B47"/>
    <mergeCell ref="H38:H41"/>
    <mergeCell ref="K38:K39"/>
    <mergeCell ref="L38:L39"/>
    <mergeCell ref="M38:M39"/>
    <mergeCell ref="N40:N41"/>
    <mergeCell ref="L40:L41"/>
    <mergeCell ref="O45:O46"/>
    <mergeCell ref="Z44:Z53"/>
    <mergeCell ref="W42:W43"/>
    <mergeCell ref="W32:W41"/>
    <mergeCell ref="O33:O34"/>
    <mergeCell ref="U40:V41"/>
    <mergeCell ref="T32:T35"/>
    <mergeCell ref="U32:V33"/>
    <mergeCell ref="K40:K41"/>
    <mergeCell ref="E42:E43"/>
    <mergeCell ref="F44:G45"/>
    <mergeCell ref="C35:D36"/>
    <mergeCell ref="Z32:Z41"/>
    <mergeCell ref="Q44:Q47"/>
    <mergeCell ref="T38:T41"/>
    <mergeCell ref="AK44:AL50"/>
    <mergeCell ref="T42:T43"/>
    <mergeCell ref="AE34:AF43"/>
    <mergeCell ref="Z42:Z43"/>
    <mergeCell ref="Q36:Q37"/>
    <mergeCell ref="Q32:Q35"/>
    <mergeCell ref="AA35:AB36"/>
    <mergeCell ref="AI51:AJ53"/>
    <mergeCell ref="AK51:AL53"/>
    <mergeCell ref="AE44:AF50"/>
    <mergeCell ref="AA49:AB50"/>
    <mergeCell ref="AE51:AF53"/>
    <mergeCell ref="AG51:AH53"/>
    <mergeCell ref="U52:V53"/>
    <mergeCell ref="AG44:AH50"/>
    <mergeCell ref="U44:V45"/>
    <mergeCell ref="N44:N45"/>
    <mergeCell ref="T50:T53"/>
    <mergeCell ref="R52:S53"/>
    <mergeCell ref="W44:W53"/>
    <mergeCell ref="Q48:Q49"/>
    <mergeCell ref="O51:O52"/>
    <mergeCell ref="N46:N47"/>
    <mergeCell ref="L50:L51"/>
    <mergeCell ref="L46:L47"/>
    <mergeCell ref="T44:T47"/>
    <mergeCell ref="M46:M47"/>
    <mergeCell ref="M44:M45"/>
    <mergeCell ref="R44:S45"/>
    <mergeCell ref="M50:M51"/>
    <mergeCell ref="H44:H47"/>
    <mergeCell ref="K44:K45"/>
    <mergeCell ref="H48:H49"/>
    <mergeCell ref="I47:J48"/>
    <mergeCell ref="L44:L45"/>
    <mergeCell ref="I43:J44"/>
    <mergeCell ref="Z54:AA55"/>
    <mergeCell ref="F52:G53"/>
    <mergeCell ref="K52:K53"/>
    <mergeCell ref="M52:M53"/>
    <mergeCell ref="N52:N53"/>
    <mergeCell ref="I53:J54"/>
    <mergeCell ref="T54:T55"/>
    <mergeCell ref="H50:H53"/>
    <mergeCell ref="N50:N51"/>
    <mergeCell ref="Q50:Q53"/>
    <mergeCell ref="C49:D50"/>
    <mergeCell ref="I49:J50"/>
    <mergeCell ref="X49:Y50"/>
    <mergeCell ref="E44:E53"/>
    <mergeCell ref="T48:T49"/>
    <mergeCell ref="J45:J46"/>
    <mergeCell ref="K46:K47"/>
    <mergeCell ref="L52:L53"/>
    <mergeCell ref="J51:J52"/>
    <mergeCell ref="K50:K51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80" t="s">
        <v>251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1" t="s">
        <v>252</v>
      </c>
      <c r="R2" s="281"/>
      <c r="S2" s="281"/>
      <c r="T2" s="281"/>
      <c r="U2" s="281"/>
      <c r="V2" s="281"/>
      <c r="W2" s="281"/>
      <c r="X2" s="281"/>
      <c r="Y2" s="281"/>
      <c r="Z2" s="282" t="s">
        <v>132</v>
      </c>
      <c r="AA2" s="282"/>
      <c r="AB2" s="282"/>
      <c r="AC2" s="282"/>
      <c r="AD2" s="282" t="s">
        <v>137</v>
      </c>
      <c r="AE2" s="282"/>
      <c r="AF2" s="282"/>
      <c r="AG2" s="282"/>
      <c r="AH2" s="282"/>
      <c r="AI2" s="282"/>
      <c r="AJ2" s="282"/>
      <c r="AK2" s="282"/>
      <c r="AL2" s="282"/>
      <c r="AM2" s="42"/>
    </row>
    <row r="3" spans="1:39" ht="15" customHeight="1">
      <c r="A3" s="42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1"/>
      <c r="R3" s="281"/>
      <c r="S3" s="281"/>
      <c r="T3" s="281"/>
      <c r="U3" s="281"/>
      <c r="V3" s="281"/>
      <c r="W3" s="281"/>
      <c r="X3" s="281"/>
      <c r="Y3" s="281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42"/>
    </row>
    <row r="4" spans="1:39" ht="15" customHeight="1">
      <c r="A4" s="42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1"/>
      <c r="R4" s="281"/>
      <c r="S4" s="281"/>
      <c r="T4" s="281"/>
      <c r="U4" s="281"/>
      <c r="V4" s="281"/>
      <c r="W4" s="281"/>
      <c r="X4" s="281"/>
      <c r="Y4" s="281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257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青木亮二</v>
      </c>
      <c r="F8" s="159" t="s">
        <v>261</v>
      </c>
      <c r="G8" s="160"/>
      <c r="H8" s="176" t="str">
        <f>IF(AND(I7="",I11=""),"",IF(I7="W",L8,L10))</f>
        <v>青木亮二</v>
      </c>
      <c r="I8" s="215"/>
      <c r="J8" s="215"/>
      <c r="K8" s="180">
        <v>1</v>
      </c>
      <c r="L8" s="152" t="s">
        <v>16</v>
      </c>
      <c r="M8" s="152" t="s">
        <v>108</v>
      </c>
      <c r="N8" s="179" t="s">
        <v>244</v>
      </c>
      <c r="O8" s="122"/>
      <c r="Q8" s="176" t="str">
        <f>IF(AND(I7="",I11=""),"",IF(I7&lt;&gt;"W",L8,L10))</f>
        <v>太刀川幸洋</v>
      </c>
      <c r="R8" s="169" t="s">
        <v>261</v>
      </c>
      <c r="S8" s="170"/>
      <c r="T8" s="176" t="str">
        <f>IF(R8="W",Q8,Q14)</f>
        <v>太刀川幸洋</v>
      </c>
      <c r="U8" s="214">
        <v>3</v>
      </c>
      <c r="V8" s="210"/>
      <c r="W8" s="195" t="str">
        <f>IF(U8="W",T8,T14)</f>
        <v>寺田友紀</v>
      </c>
      <c r="X8" s="9"/>
      <c r="Y8" s="9"/>
      <c r="Z8" s="195" t="str">
        <f>IF(X11="W",W8,W20)</f>
        <v>寺田友紀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200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4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 t="s">
        <v>257</v>
      </c>
      <c r="Y11" s="210"/>
      <c r="Z11" s="196"/>
      <c r="AA11" s="210">
        <v>1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鈴木清司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青木亮二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寺田友紀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浅野正人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 t="s">
        <v>261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97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>
        <v>5</v>
      </c>
      <c r="AG18" s="104"/>
      <c r="AH18" s="105"/>
      <c r="AI18" s="105"/>
      <c r="AJ18" s="106"/>
      <c r="AK18" s="214" t="s">
        <v>261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浅野正人</v>
      </c>
      <c r="F20" s="169" t="s">
        <v>261</v>
      </c>
      <c r="G20" s="170"/>
      <c r="H20" s="176" t="str">
        <f>IF(AND(I19="",I23=""),"",IF(I19="W",L20,L22))</f>
        <v>浅野正人</v>
      </c>
      <c r="I20" s="204"/>
      <c r="J20" s="204"/>
      <c r="K20" s="180">
        <v>5</v>
      </c>
      <c r="L20" s="152" t="s">
        <v>76</v>
      </c>
      <c r="M20" s="152" t="s">
        <v>107</v>
      </c>
      <c r="N20" s="179" t="s">
        <v>244</v>
      </c>
      <c r="O20" s="122"/>
      <c r="Q20" s="176" t="str">
        <f>IF(AND(I19="",I23=""),"",IF(I19&lt;&gt;"W",L20,L22))</f>
        <v>笹原浩二</v>
      </c>
      <c r="R20" s="169">
        <v>1</v>
      </c>
      <c r="S20" s="170"/>
      <c r="T20" s="176" t="str">
        <f>IF(R20="W",Q20,Q26)</f>
        <v>中島美秀</v>
      </c>
      <c r="U20" s="214" t="s">
        <v>261</v>
      </c>
      <c r="V20" s="210"/>
      <c r="W20" s="195" t="str">
        <f>IF(U20="W",T20,T26)</f>
        <v>中島美秀</v>
      </c>
      <c r="X20" s="113"/>
      <c r="Y20" s="16"/>
      <c r="Z20" s="195" t="str">
        <f>IF(C11&lt;&gt;"W",E8,E20)</f>
        <v>浅野正人</v>
      </c>
      <c r="AA20" s="134"/>
      <c r="AB20" s="9"/>
      <c r="AC20" s="212"/>
      <c r="AD20" s="43"/>
      <c r="AE20" s="109"/>
      <c r="AF20" s="198" t="str">
        <f>IF(AND(AE32="",AH32=""),"",IF(AE32="W",AE34,AG34))</f>
        <v>青木亮二</v>
      </c>
      <c r="AG20" s="198"/>
      <c r="AH20" s="109"/>
      <c r="AI20" s="109"/>
      <c r="AJ20" s="198" t="str">
        <f>IF(AND(AI32="",AL32=""),"",IF(AI32="W",AI34,AK34))</f>
        <v>鈴木清司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201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1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5</v>
      </c>
      <c r="D25" s="170"/>
      <c r="E25" s="196"/>
      <c r="F25" s="30"/>
      <c r="G25" s="17"/>
      <c r="H25" s="162"/>
      <c r="I25" s="204">
        <v>5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>
        <v>1</v>
      </c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鈴木真司</v>
      </c>
      <c r="I26" s="204"/>
      <c r="J26" s="204"/>
      <c r="K26" s="180">
        <v>7</v>
      </c>
      <c r="L26" s="152" t="s">
        <v>116</v>
      </c>
      <c r="M26" s="152" t="s">
        <v>117</v>
      </c>
      <c r="N26" s="179" t="s">
        <v>244</v>
      </c>
      <c r="O26" s="122"/>
      <c r="Q26" s="176" t="str">
        <f>IF(AND(I25="",I29=""),"",IF(I25&lt;&gt;"W",L26,L28))</f>
        <v>中島美秀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>
        <v>3</v>
      </c>
      <c r="G28" s="170"/>
      <c r="H28" s="177">
        <f>IF(AND(I27="",I30=""),"",IF(I27="W",L27,L29))</f>
      </c>
      <c r="I28" s="28"/>
      <c r="J28" s="208"/>
      <c r="K28" s="165">
        <v>8</v>
      </c>
      <c r="L28" s="152" t="s">
        <v>202</v>
      </c>
      <c r="M28" s="152"/>
      <c r="N28" s="179" t="s">
        <v>245</v>
      </c>
      <c r="O28" s="164"/>
      <c r="P28" s="136"/>
      <c r="Q28" s="177"/>
      <c r="R28" s="169" t="s">
        <v>261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 t="s">
        <v>261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98</v>
      </c>
      <c r="U30" s="9"/>
      <c r="V30" s="9"/>
      <c r="W30" s="9"/>
      <c r="Y30" s="40"/>
      <c r="Z30" s="175" t="s">
        <v>99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鈴木清司</v>
      </c>
      <c r="F32" s="169" t="s">
        <v>261</v>
      </c>
      <c r="G32" s="170"/>
      <c r="H32" s="176" t="str">
        <f>IF(AND(I31="",I35=""),"",IF(I31="W",L32,L34))</f>
        <v>鈴木清司</v>
      </c>
      <c r="I32" s="204"/>
      <c r="J32" s="204"/>
      <c r="K32" s="180">
        <v>9</v>
      </c>
      <c r="L32" s="152" t="s">
        <v>23</v>
      </c>
      <c r="M32" s="152" t="s">
        <v>64</v>
      </c>
      <c r="N32" s="179" t="s">
        <v>244</v>
      </c>
      <c r="O32" s="122"/>
      <c r="Q32" s="176" t="str">
        <f>IF(AND(I31="",I35=""),"",IF(I31&lt;&gt;"W",L32,L34))</f>
        <v>鈴木行夫</v>
      </c>
      <c r="R32" s="169" t="s">
        <v>261</v>
      </c>
      <c r="S32" s="170"/>
      <c r="T32" s="176" t="str">
        <f>IF(R32="W",Q32,Q38)</f>
        <v>鈴木行夫</v>
      </c>
      <c r="U32" s="214">
        <v>6</v>
      </c>
      <c r="V32" s="210"/>
      <c r="W32" s="195" t="str">
        <f>IF(U32="W",T32,T38)</f>
        <v>鈴木真司</v>
      </c>
      <c r="X32" s="9"/>
      <c r="Y32" s="40"/>
      <c r="Z32" s="195" t="str">
        <f>IF(X35="W",W32,W44)</f>
        <v>齋藤好一</v>
      </c>
      <c r="AA32" s="9"/>
      <c r="AB32" s="9"/>
      <c r="AC32" s="46"/>
      <c r="AD32" s="43"/>
      <c r="AE32" s="233" t="s">
        <v>257</v>
      </c>
      <c r="AF32" s="104"/>
      <c r="AG32" s="106"/>
      <c r="AH32" s="214">
        <v>7</v>
      </c>
      <c r="AI32" s="233" t="s">
        <v>261</v>
      </c>
      <c r="AJ32" s="104"/>
      <c r="AK32" s="106"/>
      <c r="AL32" s="214">
        <v>2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203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青木亮二</v>
      </c>
      <c r="AF34" s="198"/>
      <c r="AG34" s="198" t="str">
        <f>AC38</f>
        <v>森野義博</v>
      </c>
      <c r="AH34" s="198"/>
      <c r="AI34" s="198" t="str">
        <f>B38</f>
        <v>鈴木清司</v>
      </c>
      <c r="AJ34" s="198"/>
      <c r="AK34" s="198" t="str">
        <f>AC14</f>
        <v>浅野正人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2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>
        <v>5</v>
      </c>
      <c r="Y35" s="210"/>
      <c r="Z35" s="196"/>
      <c r="AA35" s="210">
        <v>2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鈴木清司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151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鈴木真司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森野義博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151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51"/>
      <c r="M40" s="151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51"/>
      <c r="M41" s="151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100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261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森野義博</v>
      </c>
      <c r="F44" s="169" t="s">
        <v>261</v>
      </c>
      <c r="G44" s="170"/>
      <c r="H44" s="176" t="str">
        <f>IF(AND(I43="",I47=""),"",IF(I43="W",L44,L46))</f>
        <v>森野義博</v>
      </c>
      <c r="I44" s="204"/>
      <c r="J44" s="204"/>
      <c r="K44" s="180">
        <v>13</v>
      </c>
      <c r="L44" s="152" t="s">
        <v>74</v>
      </c>
      <c r="M44" s="152" t="s">
        <v>64</v>
      </c>
      <c r="N44" s="179" t="s">
        <v>244</v>
      </c>
      <c r="O44" s="122"/>
      <c r="Q44" s="176" t="str">
        <f>IF(AND(I43="",I47=""),"",IF(I43&lt;&gt;"W",L44,L46))</f>
        <v>齋藤好一</v>
      </c>
      <c r="R44" s="169" t="s">
        <v>261</v>
      </c>
      <c r="S44" s="170"/>
      <c r="T44" s="262" t="str">
        <f>IF(R44="W",Q44,Q50)</f>
        <v>齋藤好一</v>
      </c>
      <c r="U44" s="214" t="s">
        <v>261</v>
      </c>
      <c r="V44" s="210"/>
      <c r="W44" s="195" t="str">
        <f>IF(U44="W",T44,T50)</f>
        <v>齋藤好一</v>
      </c>
      <c r="X44" s="113"/>
      <c r="Y44" s="16"/>
      <c r="Z44" s="195" t="str">
        <f>IF(C35&lt;&gt;"W",E32,E44)</f>
        <v>森野義博</v>
      </c>
      <c r="AA44" s="134"/>
      <c r="AB44" s="9"/>
      <c r="AC44" s="201"/>
      <c r="AD44" s="43"/>
      <c r="AE44" s="198" t="s">
        <v>270</v>
      </c>
      <c r="AF44" s="198"/>
      <c r="AG44" s="198" t="s">
        <v>264</v>
      </c>
      <c r="AH44" s="198"/>
      <c r="AI44" s="198" t="s">
        <v>264</v>
      </c>
      <c r="AJ44" s="198"/>
      <c r="AK44" s="198" t="s">
        <v>265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263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2" t="s">
        <v>204</v>
      </c>
      <c r="M46" s="152"/>
      <c r="N46" s="179" t="s">
        <v>245</v>
      </c>
      <c r="O46" s="164"/>
      <c r="P46" s="136"/>
      <c r="Q46" s="177"/>
      <c r="R46" s="7"/>
      <c r="S46" s="10"/>
      <c r="T46" s="263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2</v>
      </c>
      <c r="J47" s="204"/>
      <c r="K47" s="166"/>
      <c r="L47" s="152"/>
      <c r="M47" s="152"/>
      <c r="N47" s="179"/>
      <c r="O47" s="129"/>
      <c r="Q47" s="178"/>
      <c r="R47" s="20"/>
      <c r="S47" s="8"/>
      <c r="T47" s="264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>
        <v>4</v>
      </c>
      <c r="D49" s="170"/>
      <c r="E49" s="196"/>
      <c r="F49" s="30"/>
      <c r="G49" s="17"/>
      <c r="H49" s="162"/>
      <c r="I49" s="204" t="s">
        <v>247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 t="s">
        <v>261</v>
      </c>
      <c r="Y49" s="210"/>
      <c r="Z49" s="196"/>
      <c r="AA49" s="210" t="s">
        <v>261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寺田友紀</v>
      </c>
      <c r="I50" s="204"/>
      <c r="J50" s="204"/>
      <c r="K50" s="180">
        <v>15</v>
      </c>
      <c r="L50" s="152" t="s">
        <v>205</v>
      </c>
      <c r="M50" s="152"/>
      <c r="N50" s="179" t="s">
        <v>245</v>
      </c>
      <c r="O50" s="122"/>
      <c r="Q50" s="253">
        <f>IF(AND(I49="",I53=""),"",IF(I49&lt;&gt;"W",L50,L52))</f>
        <v>0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254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>
        <v>6</v>
      </c>
      <c r="G52" s="170"/>
      <c r="H52" s="177">
        <f>IF(AND(I51="",I54=""),"",IF(I51="W",L51,L53))</f>
      </c>
      <c r="I52" s="28"/>
      <c r="J52" s="208"/>
      <c r="K52" s="180">
        <v>16</v>
      </c>
      <c r="L52" s="151"/>
      <c r="M52" s="151"/>
      <c r="N52" s="179"/>
      <c r="O52" s="164"/>
      <c r="P52" s="136"/>
      <c r="Q52" s="254"/>
      <c r="R52" s="169"/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/>
      <c r="J53" s="204"/>
      <c r="K53" s="180"/>
      <c r="L53" s="151"/>
      <c r="M53" s="151"/>
      <c r="N53" s="179"/>
      <c r="O53" s="129"/>
      <c r="Q53" s="255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101</v>
      </c>
      <c r="U54" s="9"/>
      <c r="V54" s="9"/>
      <c r="W54" s="9"/>
      <c r="Y54" s="40"/>
      <c r="Z54" s="175" t="s">
        <v>102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AE5:AL7"/>
    <mergeCell ref="AH32:AH33"/>
    <mergeCell ref="AE32:AE33"/>
    <mergeCell ref="K20:K21"/>
    <mergeCell ref="L20:L21"/>
    <mergeCell ref="Q20:Q23"/>
    <mergeCell ref="R20:S21"/>
    <mergeCell ref="T20:T23"/>
    <mergeCell ref="AE12:AL15"/>
    <mergeCell ref="Q36:Q37"/>
    <mergeCell ref="Q12:Q13"/>
    <mergeCell ref="L40:L41"/>
    <mergeCell ref="L28:L29"/>
    <mergeCell ref="O21:O22"/>
    <mergeCell ref="Q26:Q29"/>
    <mergeCell ref="N16:N17"/>
    <mergeCell ref="M40:M41"/>
    <mergeCell ref="N38:N39"/>
    <mergeCell ref="AC14:AC23"/>
    <mergeCell ref="U20:V21"/>
    <mergeCell ref="Z18:Z19"/>
    <mergeCell ref="W20:W29"/>
    <mergeCell ref="Z20:Z29"/>
    <mergeCell ref="AJ20:AK29"/>
    <mergeCell ref="AF18:AF19"/>
    <mergeCell ref="AF20:AG29"/>
    <mergeCell ref="AK18:AK19"/>
    <mergeCell ref="AL32:AL33"/>
    <mergeCell ref="AI32:AI33"/>
    <mergeCell ref="B2:P4"/>
    <mergeCell ref="Q2:Y4"/>
    <mergeCell ref="Z2:AC4"/>
    <mergeCell ref="AD2:AL4"/>
    <mergeCell ref="E8:E17"/>
    <mergeCell ref="F8:G9"/>
    <mergeCell ref="H8:H11"/>
    <mergeCell ref="Q8:Q11"/>
    <mergeCell ref="Z8:Z17"/>
    <mergeCell ref="R16:S17"/>
    <mergeCell ref="U16:V17"/>
    <mergeCell ref="I7:J8"/>
    <mergeCell ref="K8:K9"/>
    <mergeCell ref="L8:L9"/>
    <mergeCell ref="M8:M9"/>
    <mergeCell ref="N8:N9"/>
    <mergeCell ref="R8:S9"/>
    <mergeCell ref="L16:L17"/>
    <mergeCell ref="AE9:AL11"/>
    <mergeCell ref="J9:J10"/>
    <mergeCell ref="O9:O10"/>
    <mergeCell ref="K10:K11"/>
    <mergeCell ref="L10:L11"/>
    <mergeCell ref="M10:M11"/>
    <mergeCell ref="N10:N11"/>
    <mergeCell ref="T8:T11"/>
    <mergeCell ref="U8:V9"/>
    <mergeCell ref="W8:W17"/>
    <mergeCell ref="C11:D12"/>
    <mergeCell ref="I11:J12"/>
    <mergeCell ref="X11:Y12"/>
    <mergeCell ref="AA11:AB12"/>
    <mergeCell ref="H12:H13"/>
    <mergeCell ref="T12:T13"/>
    <mergeCell ref="I13:J14"/>
    <mergeCell ref="Q14:Q17"/>
    <mergeCell ref="T14:T17"/>
    <mergeCell ref="O15:O16"/>
    <mergeCell ref="M14:M15"/>
    <mergeCell ref="N14:N15"/>
    <mergeCell ref="J15:J16"/>
    <mergeCell ref="F16:G17"/>
    <mergeCell ref="K16:K17"/>
    <mergeCell ref="M16:M17"/>
    <mergeCell ref="B14:B23"/>
    <mergeCell ref="H14:H17"/>
    <mergeCell ref="K14:K15"/>
    <mergeCell ref="L14:L15"/>
    <mergeCell ref="J21:J22"/>
    <mergeCell ref="I23:J24"/>
    <mergeCell ref="I17:J18"/>
    <mergeCell ref="E18:E19"/>
    <mergeCell ref="T18:T19"/>
    <mergeCell ref="W18:W19"/>
    <mergeCell ref="I19:J20"/>
    <mergeCell ref="E20:E29"/>
    <mergeCell ref="F20:G21"/>
    <mergeCell ref="H20:H23"/>
    <mergeCell ref="M20:M21"/>
    <mergeCell ref="N20:N21"/>
    <mergeCell ref="X25:Y26"/>
    <mergeCell ref="AA25:AB26"/>
    <mergeCell ref="M26:M27"/>
    <mergeCell ref="N26:N27"/>
    <mergeCell ref="Q24:Q25"/>
    <mergeCell ref="T24:T25"/>
    <mergeCell ref="K22:K23"/>
    <mergeCell ref="L22:L23"/>
    <mergeCell ref="M22:M23"/>
    <mergeCell ref="N22:N23"/>
    <mergeCell ref="T26:T29"/>
    <mergeCell ref="J27:J28"/>
    <mergeCell ref="O27:O28"/>
    <mergeCell ref="M28:M29"/>
    <mergeCell ref="N28:N29"/>
    <mergeCell ref="R28:S29"/>
    <mergeCell ref="L26:L27"/>
    <mergeCell ref="F28:G29"/>
    <mergeCell ref="K28:K29"/>
    <mergeCell ref="H24:H25"/>
    <mergeCell ref="C25:D26"/>
    <mergeCell ref="I25:J26"/>
    <mergeCell ref="H26:H29"/>
    <mergeCell ref="K26:K27"/>
    <mergeCell ref="U28:V29"/>
    <mergeCell ref="I29:J30"/>
    <mergeCell ref="T30:T31"/>
    <mergeCell ref="Z30:AA31"/>
    <mergeCell ref="I31:J32"/>
    <mergeCell ref="N32:N33"/>
    <mergeCell ref="Q32:Q35"/>
    <mergeCell ref="R32:S33"/>
    <mergeCell ref="T32:T35"/>
    <mergeCell ref="U32:V33"/>
    <mergeCell ref="AE34:AF43"/>
    <mergeCell ref="E32:E41"/>
    <mergeCell ref="F32:G33"/>
    <mergeCell ref="H32:H35"/>
    <mergeCell ref="K32:K33"/>
    <mergeCell ref="L32:L33"/>
    <mergeCell ref="M32:M33"/>
    <mergeCell ref="I41:J42"/>
    <mergeCell ref="F40:G41"/>
    <mergeCell ref="K40:K41"/>
    <mergeCell ref="K34:K35"/>
    <mergeCell ref="L34:L35"/>
    <mergeCell ref="M34:M35"/>
    <mergeCell ref="N34:N35"/>
    <mergeCell ref="C35:D36"/>
    <mergeCell ref="I35:J36"/>
    <mergeCell ref="X35:Y36"/>
    <mergeCell ref="AA35:AB36"/>
    <mergeCell ref="H36:H37"/>
    <mergeCell ref="T36:T37"/>
    <mergeCell ref="W32:W41"/>
    <mergeCell ref="Z32:Z41"/>
    <mergeCell ref="J33:J34"/>
    <mergeCell ref="O33:O34"/>
    <mergeCell ref="B38:B47"/>
    <mergeCell ref="H38:H41"/>
    <mergeCell ref="K38:K39"/>
    <mergeCell ref="L38:L39"/>
    <mergeCell ref="U40:V41"/>
    <mergeCell ref="AE44:AF50"/>
    <mergeCell ref="AK44:AL50"/>
    <mergeCell ref="I37:J38"/>
    <mergeCell ref="M38:M39"/>
    <mergeCell ref="AG34:AH43"/>
    <mergeCell ref="AI34:AJ43"/>
    <mergeCell ref="Q38:Q41"/>
    <mergeCell ref="T38:T41"/>
    <mergeCell ref="AK34:AL43"/>
    <mergeCell ref="J39:J40"/>
    <mergeCell ref="O39:O40"/>
    <mergeCell ref="O51:O52"/>
    <mergeCell ref="N40:N41"/>
    <mergeCell ref="L46:L47"/>
    <mergeCell ref="M46:M47"/>
    <mergeCell ref="N46:N47"/>
    <mergeCell ref="I47:J48"/>
    <mergeCell ref="K44:K45"/>
    <mergeCell ref="Z42:Z43"/>
    <mergeCell ref="I43:J44"/>
    <mergeCell ref="E44:E53"/>
    <mergeCell ref="F44:G45"/>
    <mergeCell ref="H44:H47"/>
    <mergeCell ref="J45:J46"/>
    <mergeCell ref="O45:O46"/>
    <mergeCell ref="K46:K47"/>
    <mergeCell ref="E42:E43"/>
    <mergeCell ref="L44:L45"/>
    <mergeCell ref="R44:S45"/>
    <mergeCell ref="T44:T47"/>
    <mergeCell ref="U44:V45"/>
    <mergeCell ref="H48:H49"/>
    <mergeCell ref="T48:T49"/>
    <mergeCell ref="C49:D50"/>
    <mergeCell ref="I49:J50"/>
    <mergeCell ref="Q48:Q49"/>
    <mergeCell ref="T50:T53"/>
    <mergeCell ref="J51:J52"/>
    <mergeCell ref="F52:G53"/>
    <mergeCell ref="K52:K53"/>
    <mergeCell ref="L52:L53"/>
    <mergeCell ref="H50:H53"/>
    <mergeCell ref="K50:K51"/>
    <mergeCell ref="L50:L51"/>
    <mergeCell ref="M50:M51"/>
    <mergeCell ref="I53:J54"/>
    <mergeCell ref="AC38:AC47"/>
    <mergeCell ref="R40:S41"/>
    <mergeCell ref="AG44:AH50"/>
    <mergeCell ref="AI44:AJ50"/>
    <mergeCell ref="X49:Y50"/>
    <mergeCell ref="W44:W53"/>
    <mergeCell ref="Z44:Z53"/>
    <mergeCell ref="AI51:AJ53"/>
    <mergeCell ref="T42:T43"/>
    <mergeCell ref="W42:W43"/>
    <mergeCell ref="M44:M45"/>
    <mergeCell ref="N44:N45"/>
    <mergeCell ref="Q44:Q47"/>
    <mergeCell ref="AA49:AB50"/>
    <mergeCell ref="N50:N51"/>
    <mergeCell ref="Q50:Q53"/>
    <mergeCell ref="M52:M53"/>
    <mergeCell ref="N52:N53"/>
    <mergeCell ref="R52:S53"/>
    <mergeCell ref="AK51:AL53"/>
    <mergeCell ref="AG51:AH53"/>
    <mergeCell ref="T54:T55"/>
    <mergeCell ref="Z54:AA55"/>
    <mergeCell ref="AE51:AF53"/>
    <mergeCell ref="U52:V5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2:AM56"/>
  <sheetViews>
    <sheetView showGridLines="0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07" customWidth="1"/>
    <col min="2" max="2" width="6.625" style="107" customWidth="1"/>
    <col min="3" max="4" width="2.125" style="18" customWidth="1"/>
    <col min="5" max="5" width="6.625" style="107" customWidth="1"/>
    <col min="6" max="7" width="2.125" style="32" customWidth="1"/>
    <col min="8" max="8" width="18.625" style="118" customWidth="1"/>
    <col min="9" max="9" width="1.625" style="29" customWidth="1"/>
    <col min="10" max="10" width="3.625" style="29" customWidth="1"/>
    <col min="11" max="11" width="4.125" style="118" customWidth="1"/>
    <col min="12" max="12" width="18.625" style="107" customWidth="1"/>
    <col min="13" max="13" width="9.625" style="107" customWidth="1"/>
    <col min="14" max="14" width="3.625" style="118" customWidth="1"/>
    <col min="15" max="16" width="1.25" style="107" customWidth="1"/>
    <col min="17" max="17" width="18.625" style="118" customWidth="1"/>
    <col min="18" max="19" width="2.125" style="107" customWidth="1"/>
    <col min="20" max="20" width="18.625" style="107" customWidth="1"/>
    <col min="21" max="22" width="2.125" style="107" customWidth="1"/>
    <col min="23" max="23" width="6.625" style="107" customWidth="1"/>
    <col min="24" max="25" width="2.125" style="107" customWidth="1"/>
    <col min="26" max="26" width="6.625" style="107" customWidth="1"/>
    <col min="27" max="28" width="2.125" style="107" customWidth="1"/>
    <col min="29" max="29" width="6.625" style="107" customWidth="1"/>
    <col min="30" max="30" width="6.875" style="107" customWidth="1"/>
    <col min="31" max="38" width="3.625" style="107" customWidth="1"/>
    <col min="39" max="39" width="2.25390625" style="107" customWidth="1"/>
    <col min="40" max="16384" width="9.00390625" style="107" customWidth="1"/>
  </cols>
  <sheetData>
    <row r="1" ht="29.25" customHeight="1"/>
    <row r="2" spans="1:39" ht="15" customHeight="1">
      <c r="A2" s="42"/>
      <c r="B2" s="283" t="s">
        <v>251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 t="s">
        <v>252</v>
      </c>
      <c r="R2" s="284"/>
      <c r="S2" s="284"/>
      <c r="T2" s="284"/>
      <c r="U2" s="284"/>
      <c r="V2" s="284"/>
      <c r="W2" s="284"/>
      <c r="X2" s="284"/>
      <c r="Y2" s="284"/>
      <c r="Z2" s="285" t="s">
        <v>122</v>
      </c>
      <c r="AA2" s="285"/>
      <c r="AB2" s="285"/>
      <c r="AC2" s="285"/>
      <c r="AD2" s="285" t="s">
        <v>135</v>
      </c>
      <c r="AE2" s="285"/>
      <c r="AF2" s="285"/>
      <c r="AG2" s="285"/>
      <c r="AH2" s="285"/>
      <c r="AI2" s="285"/>
      <c r="AJ2" s="285"/>
      <c r="AK2" s="285"/>
      <c r="AL2" s="285"/>
      <c r="AM2" s="42"/>
    </row>
    <row r="3" spans="1:39" ht="15" customHeight="1">
      <c r="A3" s="42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4"/>
      <c r="R3" s="284"/>
      <c r="S3" s="284"/>
      <c r="T3" s="284"/>
      <c r="U3" s="284"/>
      <c r="V3" s="284"/>
      <c r="W3" s="284"/>
      <c r="X3" s="284"/>
      <c r="Y3" s="284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42"/>
    </row>
    <row r="4" spans="1:39" ht="15" customHeight="1">
      <c r="A4" s="4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4"/>
      <c r="R4" s="284"/>
      <c r="S4" s="284"/>
      <c r="T4" s="284"/>
      <c r="U4" s="284"/>
      <c r="V4" s="284"/>
      <c r="W4" s="284"/>
      <c r="X4" s="284"/>
      <c r="Y4" s="284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42"/>
    </row>
    <row r="5" spans="13:38" ht="15" customHeight="1">
      <c r="M5" s="46"/>
      <c r="N5" s="46"/>
      <c r="O5" s="46"/>
      <c r="P5" s="46"/>
      <c r="Q5" s="46"/>
      <c r="AE5" s="246" t="s">
        <v>71</v>
      </c>
      <c r="AF5" s="246"/>
      <c r="AG5" s="246"/>
      <c r="AH5" s="246"/>
      <c r="AI5" s="246"/>
      <c r="AJ5" s="246"/>
      <c r="AK5" s="246"/>
      <c r="AL5" s="246"/>
    </row>
    <row r="6" spans="13:38" ht="15" customHeight="1">
      <c r="M6" s="46"/>
      <c r="N6" s="46"/>
      <c r="O6" s="46"/>
      <c r="P6" s="46"/>
      <c r="Q6" s="46"/>
      <c r="T6" s="119"/>
      <c r="W6" s="119"/>
      <c r="X6" s="119"/>
      <c r="Y6" s="119"/>
      <c r="Z6" s="119"/>
      <c r="AD6" s="50"/>
      <c r="AE6" s="246"/>
      <c r="AF6" s="246"/>
      <c r="AG6" s="246"/>
      <c r="AH6" s="246"/>
      <c r="AI6" s="246"/>
      <c r="AJ6" s="246"/>
      <c r="AK6" s="246"/>
      <c r="AL6" s="246"/>
    </row>
    <row r="7" spans="1:39" ht="15" customHeight="1">
      <c r="A7" s="42"/>
      <c r="E7" s="123"/>
      <c r="F7" s="124"/>
      <c r="G7" s="124"/>
      <c r="H7" s="123"/>
      <c r="I7" s="215" t="s">
        <v>261</v>
      </c>
      <c r="J7" s="215"/>
      <c r="K7" s="125"/>
      <c r="L7" s="126"/>
      <c r="M7" s="126"/>
      <c r="N7" s="125"/>
      <c r="O7" s="126"/>
      <c r="P7" s="126"/>
      <c r="Q7" s="126"/>
      <c r="R7" s="126"/>
      <c r="S7" s="126"/>
      <c r="U7" s="42"/>
      <c r="V7" s="42"/>
      <c r="W7" s="42"/>
      <c r="X7" s="42"/>
      <c r="Y7" s="42"/>
      <c r="Z7" s="42"/>
      <c r="AD7" s="50"/>
      <c r="AE7" s="246"/>
      <c r="AF7" s="246"/>
      <c r="AG7" s="246"/>
      <c r="AH7" s="246"/>
      <c r="AI7" s="246"/>
      <c r="AJ7" s="246"/>
      <c r="AK7" s="246"/>
      <c r="AL7" s="246"/>
      <c r="AM7" s="42"/>
    </row>
    <row r="8" spans="5:38" ht="15" customHeight="1">
      <c r="E8" s="195" t="str">
        <f>IF(AND(F8="",F16=""),"",IF(F8="W",H8,H14))</f>
        <v>栗林達</v>
      </c>
      <c r="F8" s="159" t="s">
        <v>261</v>
      </c>
      <c r="G8" s="160"/>
      <c r="H8" s="176" t="str">
        <f>IF(AND(I7="",I11=""),"",IF(I7="W",L8,L10))</f>
        <v>栗林達</v>
      </c>
      <c r="I8" s="215"/>
      <c r="J8" s="215"/>
      <c r="K8" s="180">
        <v>1</v>
      </c>
      <c r="L8" s="152" t="s">
        <v>15</v>
      </c>
      <c r="M8" s="152" t="s">
        <v>64</v>
      </c>
      <c r="N8" s="179" t="s">
        <v>244</v>
      </c>
      <c r="O8" s="122"/>
      <c r="Q8" s="176" t="str">
        <f>IF(AND(I7="",I11=""),"",IF(I7&lt;&gt;"W",L8,L10))</f>
        <v>若林篤</v>
      </c>
      <c r="R8" s="169" t="s">
        <v>261</v>
      </c>
      <c r="S8" s="170"/>
      <c r="T8" s="176" t="str">
        <f>IF(R8="W",Q8,Q14)</f>
        <v>若林篤</v>
      </c>
      <c r="U8" s="214" t="s">
        <v>261</v>
      </c>
      <c r="V8" s="210"/>
      <c r="W8" s="195" t="str">
        <f>IF(U8="W",T8,T14)</f>
        <v>若林篤</v>
      </c>
      <c r="X8" s="9"/>
      <c r="Y8" s="9"/>
      <c r="Z8" s="195" t="str">
        <f>IF(X11="W",W8,W20)</f>
        <v>瀬戸山巌</v>
      </c>
      <c r="AF8" s="112"/>
      <c r="AG8" s="112"/>
      <c r="AH8" s="112"/>
      <c r="AI8" s="112"/>
      <c r="AJ8" s="112"/>
      <c r="AK8" s="112"/>
      <c r="AL8" s="112"/>
    </row>
    <row r="9" spans="1:39" ht="15" customHeight="1">
      <c r="A9" s="9"/>
      <c r="B9" s="9"/>
      <c r="E9" s="196"/>
      <c r="F9" s="159"/>
      <c r="G9" s="160"/>
      <c r="H9" s="177"/>
      <c r="I9" s="25"/>
      <c r="J9" s="208">
        <v>1</v>
      </c>
      <c r="K9" s="180"/>
      <c r="L9" s="152"/>
      <c r="M9" s="152"/>
      <c r="N9" s="179"/>
      <c r="O9" s="163"/>
      <c r="P9" s="121"/>
      <c r="Q9" s="177"/>
      <c r="R9" s="169"/>
      <c r="S9" s="170"/>
      <c r="T9" s="177"/>
      <c r="U9" s="214"/>
      <c r="V9" s="210"/>
      <c r="W9" s="196"/>
      <c r="X9" s="9"/>
      <c r="Y9" s="9"/>
      <c r="Z9" s="196"/>
      <c r="AA9" s="9"/>
      <c r="AB9" s="9"/>
      <c r="AC9" s="9"/>
      <c r="AD9" s="9"/>
      <c r="AE9" s="235" t="s">
        <v>0</v>
      </c>
      <c r="AF9" s="235"/>
      <c r="AG9" s="235"/>
      <c r="AH9" s="235"/>
      <c r="AI9" s="235"/>
      <c r="AJ9" s="235"/>
      <c r="AK9" s="235"/>
      <c r="AL9" s="235"/>
      <c r="AM9" s="9"/>
    </row>
    <row r="10" spans="1:39" ht="15" customHeight="1">
      <c r="A10" s="9"/>
      <c r="B10" s="9"/>
      <c r="E10" s="196"/>
      <c r="F10" s="30"/>
      <c r="G10" s="31"/>
      <c r="H10" s="177">
        <f>IF(AND(I9="",I12=""),"",IF(I9="W",L9,L11))</f>
      </c>
      <c r="I10" s="26"/>
      <c r="J10" s="208"/>
      <c r="K10" s="180">
        <v>2</v>
      </c>
      <c r="L10" s="152" t="s">
        <v>193</v>
      </c>
      <c r="M10" s="152"/>
      <c r="N10" s="179" t="s">
        <v>245</v>
      </c>
      <c r="O10" s="164"/>
      <c r="P10" s="127"/>
      <c r="Q10" s="177"/>
      <c r="R10" s="22"/>
      <c r="S10" s="10"/>
      <c r="T10" s="177"/>
      <c r="U10" s="128"/>
      <c r="V10" s="9"/>
      <c r="W10" s="196"/>
      <c r="X10" s="9"/>
      <c r="Y10" s="9"/>
      <c r="Z10" s="196"/>
      <c r="AC10" s="9"/>
      <c r="AD10" s="9"/>
      <c r="AE10" s="235"/>
      <c r="AF10" s="235"/>
      <c r="AG10" s="235"/>
      <c r="AH10" s="235"/>
      <c r="AI10" s="235"/>
      <c r="AJ10" s="235"/>
      <c r="AK10" s="235"/>
      <c r="AL10" s="235"/>
      <c r="AM10" s="9"/>
    </row>
    <row r="11" spans="1:39" ht="15" customHeight="1" thickBot="1">
      <c r="A11" s="9"/>
      <c r="B11" s="9"/>
      <c r="C11" s="204" t="s">
        <v>261</v>
      </c>
      <c r="D11" s="170"/>
      <c r="E11" s="196"/>
      <c r="F11" s="30"/>
      <c r="H11" s="178"/>
      <c r="I11" s="204">
        <v>0</v>
      </c>
      <c r="J11" s="204"/>
      <c r="K11" s="180"/>
      <c r="L11" s="152"/>
      <c r="M11" s="152"/>
      <c r="N11" s="179"/>
      <c r="O11" s="129"/>
      <c r="Q11" s="178"/>
      <c r="R11" s="20"/>
      <c r="S11" s="8"/>
      <c r="T11" s="178"/>
      <c r="U11" s="130"/>
      <c r="V11" s="8"/>
      <c r="W11" s="196"/>
      <c r="X11" s="210">
        <v>4</v>
      </c>
      <c r="Y11" s="210"/>
      <c r="Z11" s="196"/>
      <c r="AA11" s="210">
        <v>2</v>
      </c>
      <c r="AB11" s="216"/>
      <c r="AC11" s="9"/>
      <c r="AD11" s="9"/>
      <c r="AE11" s="236"/>
      <c r="AF11" s="236"/>
      <c r="AG11" s="236"/>
      <c r="AH11" s="236"/>
      <c r="AI11" s="236"/>
      <c r="AJ11" s="236"/>
      <c r="AK11" s="236"/>
      <c r="AL11" s="236"/>
      <c r="AM11" s="9"/>
    </row>
    <row r="12" spans="1:39" ht="15" customHeight="1" thickTop="1">
      <c r="A12" s="9"/>
      <c r="B12" s="9"/>
      <c r="C12" s="204"/>
      <c r="D12" s="170"/>
      <c r="E12" s="196"/>
      <c r="F12" s="33"/>
      <c r="H12" s="161">
        <v>9</v>
      </c>
      <c r="I12" s="204"/>
      <c r="J12" s="204"/>
      <c r="K12" s="131"/>
      <c r="L12" s="101"/>
      <c r="M12" s="101"/>
      <c r="N12" s="14"/>
      <c r="Q12" s="171">
        <v>13</v>
      </c>
      <c r="R12" s="20"/>
      <c r="S12" s="8"/>
      <c r="T12" s="194">
        <v>17</v>
      </c>
      <c r="U12" s="130"/>
      <c r="V12" s="132"/>
      <c r="W12" s="196"/>
      <c r="X12" s="210"/>
      <c r="Y12" s="210"/>
      <c r="Z12" s="196"/>
      <c r="AA12" s="216"/>
      <c r="AB12" s="216"/>
      <c r="AC12" s="9"/>
      <c r="AD12" s="9"/>
      <c r="AE12" s="237" t="str">
        <f>IF(AND(AF18="",AK18=""),"",IF(AF18="W",AF20,AJ20))</f>
        <v>栗林達</v>
      </c>
      <c r="AF12" s="238"/>
      <c r="AG12" s="238"/>
      <c r="AH12" s="238"/>
      <c r="AI12" s="238"/>
      <c r="AJ12" s="238"/>
      <c r="AK12" s="238"/>
      <c r="AL12" s="239"/>
      <c r="AM12" s="9"/>
    </row>
    <row r="13" spans="1:39" ht="15" customHeight="1" thickBot="1">
      <c r="A13" s="9"/>
      <c r="B13" s="9"/>
      <c r="C13" s="48"/>
      <c r="D13" s="24"/>
      <c r="E13" s="196"/>
      <c r="F13" s="30"/>
      <c r="H13" s="162"/>
      <c r="I13" s="204"/>
      <c r="J13" s="204"/>
      <c r="K13" s="133"/>
      <c r="L13" s="102"/>
      <c r="M13" s="102"/>
      <c r="N13" s="14"/>
      <c r="Q13" s="172"/>
      <c r="R13" s="20"/>
      <c r="S13" s="9"/>
      <c r="T13" s="172"/>
      <c r="U13" s="134"/>
      <c r="V13" s="9"/>
      <c r="W13" s="196"/>
      <c r="X13" s="117"/>
      <c r="Y13" s="116"/>
      <c r="Z13" s="196"/>
      <c r="AA13" s="22"/>
      <c r="AB13" s="9"/>
      <c r="AC13" s="9"/>
      <c r="AD13" s="9"/>
      <c r="AE13" s="240"/>
      <c r="AF13" s="241"/>
      <c r="AG13" s="241"/>
      <c r="AH13" s="241"/>
      <c r="AI13" s="241"/>
      <c r="AJ13" s="241"/>
      <c r="AK13" s="241"/>
      <c r="AL13" s="242"/>
      <c r="AM13" s="9"/>
    </row>
    <row r="14" spans="1:39" ht="15" customHeight="1">
      <c r="A14" s="43"/>
      <c r="B14" s="222" t="str">
        <f>IF(AND(C11="",C25=""),"",IF(C11="W",E8,E20))</f>
        <v>栗林達</v>
      </c>
      <c r="C14" s="37"/>
      <c r="D14" s="19"/>
      <c r="E14" s="196"/>
      <c r="F14" s="30"/>
      <c r="G14" s="17"/>
      <c r="H14" s="205">
        <f>IF(AND(I13="",I17=""),"",IF(I13="W",L14,L16))</f>
      </c>
      <c r="I14" s="204"/>
      <c r="J14" s="204"/>
      <c r="K14" s="180">
        <v>3</v>
      </c>
      <c r="L14" s="151"/>
      <c r="M14" s="277"/>
      <c r="N14" s="179"/>
      <c r="O14" s="122"/>
      <c r="Q14" s="205">
        <f>IF(AND(I13="",I17=""),"",IF(I13&lt;&gt;"W",L14,L16))</f>
      </c>
      <c r="R14" s="20"/>
      <c r="T14" s="176" t="str">
        <f>IF(F44&lt;&gt;"W",H44,H50)</f>
        <v>重中政信</v>
      </c>
      <c r="U14" s="135"/>
      <c r="V14" s="9"/>
      <c r="W14" s="196"/>
      <c r="X14" s="113"/>
      <c r="Y14" s="16"/>
      <c r="Z14" s="196"/>
      <c r="AA14" s="134"/>
      <c r="AB14" s="9"/>
      <c r="AC14" s="211" t="str">
        <f>IF(AA11="W",Z8,Z20)</f>
        <v>矢後満</v>
      </c>
      <c r="AD14" s="43"/>
      <c r="AE14" s="240"/>
      <c r="AF14" s="241"/>
      <c r="AG14" s="241"/>
      <c r="AH14" s="241"/>
      <c r="AI14" s="241"/>
      <c r="AJ14" s="241"/>
      <c r="AK14" s="241"/>
      <c r="AL14" s="242"/>
      <c r="AM14" s="43"/>
    </row>
    <row r="15" spans="1:39" ht="15" customHeight="1" thickBot="1">
      <c r="A15" s="43"/>
      <c r="B15" s="223"/>
      <c r="C15" s="37"/>
      <c r="D15" s="19"/>
      <c r="E15" s="196"/>
      <c r="F15" s="30"/>
      <c r="G15" s="34"/>
      <c r="H15" s="206"/>
      <c r="I15" s="25"/>
      <c r="J15" s="208">
        <v>2</v>
      </c>
      <c r="K15" s="180"/>
      <c r="L15" s="151"/>
      <c r="M15" s="277"/>
      <c r="N15" s="179"/>
      <c r="O15" s="163"/>
      <c r="P15" s="121"/>
      <c r="Q15" s="206"/>
      <c r="R15" s="21"/>
      <c r="S15" s="8"/>
      <c r="T15" s="177"/>
      <c r="U15" s="120"/>
      <c r="W15" s="196"/>
      <c r="X15" s="113"/>
      <c r="Y15" s="115"/>
      <c r="Z15" s="196"/>
      <c r="AA15" s="108"/>
      <c r="AC15" s="212"/>
      <c r="AD15" s="43"/>
      <c r="AE15" s="243"/>
      <c r="AF15" s="244"/>
      <c r="AG15" s="244"/>
      <c r="AH15" s="244"/>
      <c r="AI15" s="244"/>
      <c r="AJ15" s="244"/>
      <c r="AK15" s="244"/>
      <c r="AL15" s="245"/>
      <c r="AM15" s="43"/>
    </row>
    <row r="16" spans="1:39" ht="15" customHeight="1" thickTop="1">
      <c r="A16" s="43"/>
      <c r="B16" s="223"/>
      <c r="C16" s="37"/>
      <c r="D16" s="19"/>
      <c r="E16" s="196"/>
      <c r="F16" s="169"/>
      <c r="G16" s="170"/>
      <c r="H16" s="206">
        <f>IF(AND(I15="",I18=""),"",IF(I15="W",L15,L17))</f>
      </c>
      <c r="I16" s="26"/>
      <c r="J16" s="208"/>
      <c r="K16" s="165">
        <v>4</v>
      </c>
      <c r="L16" s="148"/>
      <c r="M16" s="278"/>
      <c r="N16" s="179"/>
      <c r="O16" s="164"/>
      <c r="P16" s="127"/>
      <c r="Q16" s="206"/>
      <c r="R16" s="169"/>
      <c r="S16" s="170"/>
      <c r="T16" s="177"/>
      <c r="U16" s="214">
        <v>5</v>
      </c>
      <c r="V16" s="210"/>
      <c r="W16" s="196"/>
      <c r="X16" s="113"/>
      <c r="Y16" s="16"/>
      <c r="Z16" s="196"/>
      <c r="AA16" s="134"/>
      <c r="AB16" s="9"/>
      <c r="AC16" s="212"/>
      <c r="AD16" s="43"/>
      <c r="AE16" s="109"/>
      <c r="AF16" s="109"/>
      <c r="AG16" s="109"/>
      <c r="AH16" s="109"/>
      <c r="AI16" s="110"/>
      <c r="AJ16" s="109"/>
      <c r="AK16" s="109"/>
      <c r="AL16" s="109"/>
      <c r="AM16" s="43"/>
    </row>
    <row r="17" spans="1:39" ht="15" customHeight="1">
      <c r="A17" s="43"/>
      <c r="B17" s="223"/>
      <c r="C17" s="37"/>
      <c r="E17" s="209"/>
      <c r="F17" s="169"/>
      <c r="G17" s="170"/>
      <c r="H17" s="207"/>
      <c r="I17" s="204"/>
      <c r="J17" s="204"/>
      <c r="K17" s="166"/>
      <c r="L17" s="149"/>
      <c r="M17" s="279"/>
      <c r="N17" s="179"/>
      <c r="O17" s="129"/>
      <c r="Q17" s="207"/>
      <c r="R17" s="169"/>
      <c r="S17" s="170"/>
      <c r="T17" s="178"/>
      <c r="U17" s="214"/>
      <c r="V17" s="210"/>
      <c r="W17" s="197"/>
      <c r="X17" s="113"/>
      <c r="Y17" s="16"/>
      <c r="Z17" s="197"/>
      <c r="AA17" s="134"/>
      <c r="AB17" s="9"/>
      <c r="AC17" s="212"/>
      <c r="AD17" s="43"/>
      <c r="AE17" s="109"/>
      <c r="AF17" s="109"/>
      <c r="AG17" s="109"/>
      <c r="AH17" s="109"/>
      <c r="AI17" s="110"/>
      <c r="AJ17" s="109"/>
      <c r="AK17" s="109"/>
      <c r="AL17" s="109"/>
      <c r="AM17" s="43"/>
    </row>
    <row r="18" spans="1:39" ht="15" customHeight="1">
      <c r="A18" s="43"/>
      <c r="B18" s="223"/>
      <c r="C18" s="38"/>
      <c r="E18" s="203">
        <v>21</v>
      </c>
      <c r="H18" s="11"/>
      <c r="I18" s="204"/>
      <c r="J18" s="204"/>
      <c r="K18" s="18"/>
      <c r="L18" s="103"/>
      <c r="M18" s="103"/>
      <c r="N18" s="14"/>
      <c r="Q18" s="11"/>
      <c r="R18" s="9"/>
      <c r="S18" s="9"/>
      <c r="T18" s="193" t="s">
        <v>65</v>
      </c>
      <c r="U18" s="9"/>
      <c r="V18" s="9"/>
      <c r="W18" s="217">
        <v>23</v>
      </c>
      <c r="X18" s="113"/>
      <c r="Y18" s="16"/>
      <c r="Z18" s="167">
        <v>25</v>
      </c>
      <c r="AA18" s="134"/>
      <c r="AB18" s="132"/>
      <c r="AC18" s="212"/>
      <c r="AD18" s="43"/>
      <c r="AE18" s="109"/>
      <c r="AF18" s="233" t="s">
        <v>261</v>
      </c>
      <c r="AG18" s="104"/>
      <c r="AH18" s="105"/>
      <c r="AI18" s="105"/>
      <c r="AJ18" s="106"/>
      <c r="AK18" s="214">
        <v>2</v>
      </c>
      <c r="AL18" s="109"/>
      <c r="AM18" s="43"/>
    </row>
    <row r="19" spans="1:39" ht="15" customHeight="1">
      <c r="A19" s="43"/>
      <c r="B19" s="223"/>
      <c r="C19" s="37"/>
      <c r="E19" s="203"/>
      <c r="H19" s="11"/>
      <c r="I19" s="204" t="s">
        <v>261</v>
      </c>
      <c r="J19" s="204"/>
      <c r="K19" s="133"/>
      <c r="L19" s="102"/>
      <c r="M19" s="102"/>
      <c r="N19" s="14"/>
      <c r="Q19" s="11"/>
      <c r="R19" s="9"/>
      <c r="S19" s="9"/>
      <c r="T19" s="199"/>
      <c r="U19" s="9"/>
      <c r="V19" s="9"/>
      <c r="W19" s="218"/>
      <c r="X19" s="113"/>
      <c r="Y19" s="16"/>
      <c r="Z19" s="168"/>
      <c r="AA19" s="134"/>
      <c r="AB19" s="9"/>
      <c r="AC19" s="212"/>
      <c r="AD19" s="43"/>
      <c r="AE19" s="109"/>
      <c r="AF19" s="234"/>
      <c r="AG19" s="111"/>
      <c r="AH19" s="46"/>
      <c r="AI19" s="46"/>
      <c r="AJ19" s="20"/>
      <c r="AK19" s="232"/>
      <c r="AL19" s="109"/>
      <c r="AM19" s="43"/>
    </row>
    <row r="20" spans="1:39" ht="15" customHeight="1">
      <c r="A20" s="43"/>
      <c r="B20" s="223"/>
      <c r="C20" s="37"/>
      <c r="D20" s="17"/>
      <c r="E20" s="195" t="str">
        <f>IF(AND(F20="",F28=""),"",IF(F20="W",H20,H26))</f>
        <v>矢後満</v>
      </c>
      <c r="F20" s="169" t="s">
        <v>261</v>
      </c>
      <c r="G20" s="170"/>
      <c r="H20" s="176" t="str">
        <f>IF(AND(I19="",I23=""),"",IF(I19="W",L20,L22))</f>
        <v>矢後満</v>
      </c>
      <c r="I20" s="204"/>
      <c r="J20" s="204"/>
      <c r="K20" s="180">
        <v>5</v>
      </c>
      <c r="L20" s="152" t="s">
        <v>55</v>
      </c>
      <c r="M20" s="152" t="s">
        <v>115</v>
      </c>
      <c r="N20" s="179" t="s">
        <v>244</v>
      </c>
      <c r="O20" s="122"/>
      <c r="Q20" s="176" t="str">
        <f>IF(AND(I19="",I23=""),"",IF(I19&lt;&gt;"W",L20,L22))</f>
        <v>瀬戸山巌</v>
      </c>
      <c r="R20" s="169" t="s">
        <v>261</v>
      </c>
      <c r="S20" s="170"/>
      <c r="T20" s="176" t="str">
        <f>IF(R20="W",Q20,Q26)</f>
        <v>瀬戸山巌</v>
      </c>
      <c r="U20" s="214" t="s">
        <v>261</v>
      </c>
      <c r="V20" s="210"/>
      <c r="W20" s="195" t="str">
        <f>IF(U20="W",T20,T26)</f>
        <v>瀬戸山巌</v>
      </c>
      <c r="X20" s="113"/>
      <c r="Y20" s="16"/>
      <c r="Z20" s="195" t="str">
        <f>IF(C11&lt;&gt;"W",E8,E20)</f>
        <v>矢後満</v>
      </c>
      <c r="AA20" s="134"/>
      <c r="AB20" s="9"/>
      <c r="AC20" s="212"/>
      <c r="AD20" s="43"/>
      <c r="AE20" s="109"/>
      <c r="AF20" s="198" t="str">
        <f>IF(AND(AE32="",AH32=""),"",IF(AE32="W",AE34,AG34))</f>
        <v>栗林達</v>
      </c>
      <c r="AG20" s="198"/>
      <c r="AH20" s="109"/>
      <c r="AI20" s="109"/>
      <c r="AJ20" s="198" t="str">
        <f>IF(AND(AI32="",AL32=""),"",IF(AI32="W",AI34,AK34))</f>
        <v>矢後満</v>
      </c>
      <c r="AK20" s="198"/>
      <c r="AL20" s="109"/>
      <c r="AM20" s="43"/>
    </row>
    <row r="21" spans="1:39" ht="15" customHeight="1">
      <c r="A21" s="43"/>
      <c r="B21" s="223"/>
      <c r="C21" s="37"/>
      <c r="D21" s="19"/>
      <c r="E21" s="196"/>
      <c r="F21" s="169"/>
      <c r="G21" s="170"/>
      <c r="H21" s="177"/>
      <c r="I21" s="27"/>
      <c r="J21" s="208">
        <v>3</v>
      </c>
      <c r="K21" s="180"/>
      <c r="L21" s="152"/>
      <c r="M21" s="152"/>
      <c r="N21" s="179"/>
      <c r="O21" s="163"/>
      <c r="P21" s="120"/>
      <c r="Q21" s="177"/>
      <c r="R21" s="169"/>
      <c r="S21" s="170"/>
      <c r="T21" s="177"/>
      <c r="U21" s="214"/>
      <c r="V21" s="210"/>
      <c r="W21" s="196"/>
      <c r="X21" s="113"/>
      <c r="Y21" s="16"/>
      <c r="Z21" s="196"/>
      <c r="AA21" s="134"/>
      <c r="AB21" s="9"/>
      <c r="AC21" s="212"/>
      <c r="AD21" s="43"/>
      <c r="AE21" s="109"/>
      <c r="AF21" s="198"/>
      <c r="AG21" s="198"/>
      <c r="AH21" s="109"/>
      <c r="AI21" s="109"/>
      <c r="AJ21" s="198"/>
      <c r="AK21" s="198"/>
      <c r="AL21" s="109"/>
      <c r="AM21" s="43"/>
    </row>
    <row r="22" spans="1:39" ht="15" customHeight="1">
      <c r="A22" s="43"/>
      <c r="B22" s="223"/>
      <c r="C22" s="37"/>
      <c r="D22" s="19"/>
      <c r="E22" s="196"/>
      <c r="F22" s="30"/>
      <c r="G22" s="35"/>
      <c r="H22" s="177">
        <f>IF(AND(I21="",I24=""),"",IF(I21="W",L21,L23))</f>
      </c>
      <c r="I22" s="28"/>
      <c r="J22" s="208"/>
      <c r="K22" s="165">
        <v>6</v>
      </c>
      <c r="L22" s="152" t="s">
        <v>194</v>
      </c>
      <c r="M22" s="152"/>
      <c r="N22" s="179" t="s">
        <v>245</v>
      </c>
      <c r="O22" s="164"/>
      <c r="P22" s="136"/>
      <c r="Q22" s="177"/>
      <c r="R22" s="7"/>
      <c r="S22" s="10"/>
      <c r="T22" s="177"/>
      <c r="U22" s="128"/>
      <c r="V22" s="9"/>
      <c r="W22" s="196"/>
      <c r="X22" s="113"/>
      <c r="Y22" s="16"/>
      <c r="Z22" s="196"/>
      <c r="AA22" s="134"/>
      <c r="AB22" s="9"/>
      <c r="AC22" s="212"/>
      <c r="AD22" s="43"/>
      <c r="AE22" s="109"/>
      <c r="AF22" s="198"/>
      <c r="AG22" s="198"/>
      <c r="AH22" s="109"/>
      <c r="AI22" s="109"/>
      <c r="AJ22" s="198"/>
      <c r="AK22" s="198"/>
      <c r="AL22" s="109"/>
      <c r="AM22" s="43"/>
    </row>
    <row r="23" spans="1:39" ht="15" customHeight="1" thickBot="1">
      <c r="A23" s="43"/>
      <c r="B23" s="224"/>
      <c r="C23" s="37"/>
      <c r="D23" s="19"/>
      <c r="E23" s="196"/>
      <c r="F23" s="30"/>
      <c r="H23" s="178"/>
      <c r="I23" s="204">
        <v>3</v>
      </c>
      <c r="J23" s="204"/>
      <c r="K23" s="166"/>
      <c r="L23" s="152"/>
      <c r="M23" s="152"/>
      <c r="N23" s="179"/>
      <c r="O23" s="129"/>
      <c r="Q23" s="178"/>
      <c r="R23" s="20"/>
      <c r="S23" s="8"/>
      <c r="T23" s="178"/>
      <c r="U23" s="130"/>
      <c r="V23" s="8"/>
      <c r="W23" s="196"/>
      <c r="X23" s="113"/>
      <c r="Y23" s="16"/>
      <c r="Z23" s="196"/>
      <c r="AA23" s="134"/>
      <c r="AB23" s="9"/>
      <c r="AC23" s="213"/>
      <c r="AD23" s="43"/>
      <c r="AE23" s="109"/>
      <c r="AF23" s="198"/>
      <c r="AG23" s="198"/>
      <c r="AH23" s="109"/>
      <c r="AI23" s="109"/>
      <c r="AJ23" s="198"/>
      <c r="AK23" s="198"/>
      <c r="AL23" s="109"/>
      <c r="AM23" s="43"/>
    </row>
    <row r="24" spans="1:39" ht="15" customHeight="1">
      <c r="A24" s="6"/>
      <c r="B24" s="9"/>
      <c r="D24" s="23"/>
      <c r="E24" s="196"/>
      <c r="F24" s="33"/>
      <c r="G24" s="17"/>
      <c r="H24" s="161">
        <v>10</v>
      </c>
      <c r="I24" s="204"/>
      <c r="J24" s="204"/>
      <c r="K24" s="18"/>
      <c r="L24" s="103"/>
      <c r="M24" s="103"/>
      <c r="N24" s="14"/>
      <c r="Q24" s="171">
        <v>14</v>
      </c>
      <c r="R24" s="20"/>
      <c r="S24" s="8"/>
      <c r="T24" s="194">
        <v>18</v>
      </c>
      <c r="U24" s="130"/>
      <c r="V24" s="132"/>
      <c r="W24" s="196"/>
      <c r="X24" s="114"/>
      <c r="Y24" s="16"/>
      <c r="Z24" s="196"/>
      <c r="AA24" s="137"/>
      <c r="AB24" s="9"/>
      <c r="AC24" s="6"/>
      <c r="AD24" s="6"/>
      <c r="AE24" s="109"/>
      <c r="AF24" s="198"/>
      <c r="AG24" s="198"/>
      <c r="AH24" s="109"/>
      <c r="AI24" s="109"/>
      <c r="AJ24" s="198"/>
      <c r="AK24" s="198"/>
      <c r="AL24" s="109"/>
      <c r="AM24" s="6"/>
    </row>
    <row r="25" spans="1:39" ht="15" customHeight="1">
      <c r="A25" s="6"/>
      <c r="B25" s="9"/>
      <c r="C25" s="204">
        <v>5</v>
      </c>
      <c r="D25" s="170"/>
      <c r="E25" s="196"/>
      <c r="F25" s="30"/>
      <c r="G25" s="17"/>
      <c r="H25" s="162"/>
      <c r="I25" s="204" t="s">
        <v>261</v>
      </c>
      <c r="J25" s="204"/>
      <c r="K25" s="133"/>
      <c r="L25" s="102"/>
      <c r="M25" s="102"/>
      <c r="N25" s="14"/>
      <c r="Q25" s="172"/>
      <c r="R25" s="20"/>
      <c r="S25" s="8"/>
      <c r="T25" s="172"/>
      <c r="U25" s="134"/>
      <c r="V25" s="9"/>
      <c r="W25" s="196"/>
      <c r="X25" s="210"/>
      <c r="Y25" s="210"/>
      <c r="Z25" s="196"/>
      <c r="AA25" s="210" t="s">
        <v>261</v>
      </c>
      <c r="AB25" s="210"/>
      <c r="AC25" s="6"/>
      <c r="AD25" s="6"/>
      <c r="AE25" s="109"/>
      <c r="AF25" s="198"/>
      <c r="AG25" s="198"/>
      <c r="AH25" s="109"/>
      <c r="AI25" s="109"/>
      <c r="AJ25" s="198"/>
      <c r="AK25" s="198"/>
      <c r="AL25" s="109"/>
      <c r="AM25" s="6"/>
    </row>
    <row r="26" spans="1:39" ht="15" customHeight="1">
      <c r="A26" s="43"/>
      <c r="B26" s="9"/>
      <c r="C26" s="204"/>
      <c r="D26" s="170"/>
      <c r="E26" s="196"/>
      <c r="F26" s="30"/>
      <c r="G26" s="17"/>
      <c r="H26" s="176" t="str">
        <f>IF(AND(I25="",I29=""),"",IF(I25="W",L26,L28))</f>
        <v>大河誠</v>
      </c>
      <c r="I26" s="204"/>
      <c r="J26" s="204"/>
      <c r="K26" s="180">
        <v>7</v>
      </c>
      <c r="L26" s="152" t="s">
        <v>51</v>
      </c>
      <c r="M26" s="152" t="s">
        <v>64</v>
      </c>
      <c r="N26" s="179" t="s">
        <v>244</v>
      </c>
      <c r="O26" s="122"/>
      <c r="Q26" s="176" t="str">
        <f>IF(AND(I25="",I29=""),"",IF(I25&lt;&gt;"W",L26,L28))</f>
        <v>只野歩</v>
      </c>
      <c r="R26" s="20"/>
      <c r="S26" s="39"/>
      <c r="T26" s="205">
        <f>IF(F32&lt;&gt;"W",H32,H38)</f>
      </c>
      <c r="U26" s="135"/>
      <c r="V26" s="9"/>
      <c r="W26" s="196"/>
      <c r="X26" s="210"/>
      <c r="Y26" s="210"/>
      <c r="Z26" s="196"/>
      <c r="AA26" s="216"/>
      <c r="AB26" s="216"/>
      <c r="AC26" s="6"/>
      <c r="AD26" s="43"/>
      <c r="AE26" s="109"/>
      <c r="AF26" s="198"/>
      <c r="AG26" s="198"/>
      <c r="AH26" s="109"/>
      <c r="AI26" s="109"/>
      <c r="AJ26" s="198"/>
      <c r="AK26" s="198"/>
      <c r="AL26" s="109"/>
      <c r="AM26" s="43"/>
    </row>
    <row r="27" spans="1:39" ht="15" customHeight="1">
      <c r="A27" s="43"/>
      <c r="B27" s="9"/>
      <c r="E27" s="196"/>
      <c r="F27" s="30"/>
      <c r="G27" s="36"/>
      <c r="H27" s="177"/>
      <c r="I27" s="27"/>
      <c r="J27" s="208">
        <v>4</v>
      </c>
      <c r="K27" s="180"/>
      <c r="L27" s="152"/>
      <c r="M27" s="152"/>
      <c r="N27" s="179"/>
      <c r="O27" s="163"/>
      <c r="P27" s="120"/>
      <c r="Q27" s="177"/>
      <c r="R27" s="10"/>
      <c r="S27" s="8"/>
      <c r="T27" s="206"/>
      <c r="U27" s="120"/>
      <c r="W27" s="196"/>
      <c r="Z27" s="196"/>
      <c r="AA27" s="9"/>
      <c r="AB27" s="9"/>
      <c r="AC27" s="9"/>
      <c r="AD27" s="43"/>
      <c r="AE27" s="109"/>
      <c r="AF27" s="198"/>
      <c r="AG27" s="198"/>
      <c r="AH27" s="109"/>
      <c r="AI27" s="109"/>
      <c r="AJ27" s="198"/>
      <c r="AK27" s="198"/>
      <c r="AL27" s="109"/>
      <c r="AM27" s="43"/>
    </row>
    <row r="28" spans="1:39" ht="15" customHeight="1">
      <c r="A28" s="43"/>
      <c r="B28" s="9"/>
      <c r="E28" s="196"/>
      <c r="F28" s="169"/>
      <c r="G28" s="170"/>
      <c r="H28" s="177">
        <f>IF(AND(I27="",I30=""),"",IF(I27="W",L27,L29))</f>
      </c>
      <c r="I28" s="28"/>
      <c r="J28" s="208"/>
      <c r="K28" s="165">
        <v>8</v>
      </c>
      <c r="L28" s="152" t="s">
        <v>195</v>
      </c>
      <c r="M28" s="152"/>
      <c r="N28" s="179" t="s">
        <v>245</v>
      </c>
      <c r="O28" s="164"/>
      <c r="P28" s="136"/>
      <c r="Q28" s="177"/>
      <c r="R28" s="169">
        <v>1</v>
      </c>
      <c r="S28" s="170"/>
      <c r="T28" s="206"/>
      <c r="U28" s="214"/>
      <c r="V28" s="210"/>
      <c r="W28" s="196"/>
      <c r="Z28" s="196"/>
      <c r="AC28" s="9"/>
      <c r="AD28" s="43"/>
      <c r="AE28" s="109"/>
      <c r="AF28" s="198"/>
      <c r="AG28" s="198"/>
      <c r="AH28" s="109"/>
      <c r="AI28" s="109"/>
      <c r="AJ28" s="198"/>
      <c r="AK28" s="198"/>
      <c r="AL28" s="109"/>
      <c r="AM28" s="43"/>
    </row>
    <row r="29" spans="1:39" ht="15" customHeight="1">
      <c r="A29" s="43"/>
      <c r="B29" s="13"/>
      <c r="E29" s="209"/>
      <c r="F29" s="169"/>
      <c r="G29" s="170"/>
      <c r="H29" s="178"/>
      <c r="I29" s="204">
        <v>2</v>
      </c>
      <c r="J29" s="204"/>
      <c r="K29" s="166"/>
      <c r="L29" s="152"/>
      <c r="M29" s="152"/>
      <c r="N29" s="179"/>
      <c r="O29" s="129"/>
      <c r="Q29" s="178"/>
      <c r="R29" s="169"/>
      <c r="S29" s="170"/>
      <c r="T29" s="207"/>
      <c r="U29" s="214"/>
      <c r="V29" s="210"/>
      <c r="W29" s="197"/>
      <c r="X29" s="9"/>
      <c r="Y29" s="9"/>
      <c r="Z29" s="197"/>
      <c r="AC29" s="9"/>
      <c r="AD29" s="43"/>
      <c r="AE29" s="109"/>
      <c r="AF29" s="198"/>
      <c r="AG29" s="198"/>
      <c r="AH29" s="109"/>
      <c r="AI29" s="109"/>
      <c r="AJ29" s="198"/>
      <c r="AK29" s="198"/>
      <c r="AL29" s="109"/>
      <c r="AM29" s="43"/>
    </row>
    <row r="30" spans="1:39" ht="15" customHeight="1">
      <c r="A30" s="43"/>
      <c r="B30" s="46"/>
      <c r="E30" s="9"/>
      <c r="H30" s="11"/>
      <c r="I30" s="204"/>
      <c r="J30" s="204"/>
      <c r="K30" s="18"/>
      <c r="L30" s="103"/>
      <c r="M30" s="103"/>
      <c r="N30" s="14"/>
      <c r="Q30" s="11"/>
      <c r="R30" s="9"/>
      <c r="S30" s="9"/>
      <c r="T30" s="193" t="s">
        <v>66</v>
      </c>
      <c r="U30" s="9"/>
      <c r="V30" s="9"/>
      <c r="W30" s="9"/>
      <c r="Y30" s="40"/>
      <c r="Z30" s="175" t="s">
        <v>67</v>
      </c>
      <c r="AA30" s="175"/>
      <c r="AB30" s="40"/>
      <c r="AC30" s="46"/>
      <c r="AD30" s="43"/>
      <c r="AE30" s="109"/>
      <c r="AF30" s="109"/>
      <c r="AG30" s="110"/>
      <c r="AH30" s="109"/>
      <c r="AI30" s="109"/>
      <c r="AJ30" s="109"/>
      <c r="AK30" s="110"/>
      <c r="AL30" s="109"/>
      <c r="AM30" s="43"/>
    </row>
    <row r="31" spans="1:39" ht="15" customHeight="1">
      <c r="A31" s="43"/>
      <c r="B31" s="46"/>
      <c r="E31" s="9"/>
      <c r="H31" s="11"/>
      <c r="I31" s="204" t="s">
        <v>261</v>
      </c>
      <c r="J31" s="204"/>
      <c r="K31" s="133"/>
      <c r="L31" s="102"/>
      <c r="M31" s="102"/>
      <c r="N31" s="14"/>
      <c r="Q31" s="11"/>
      <c r="R31" s="9"/>
      <c r="S31" s="9"/>
      <c r="T31" s="199"/>
      <c r="U31" s="9"/>
      <c r="V31" s="9"/>
      <c r="W31" s="9"/>
      <c r="X31" s="40"/>
      <c r="Z31" s="175"/>
      <c r="AA31" s="175"/>
      <c r="AB31" s="40"/>
      <c r="AC31" s="46"/>
      <c r="AD31" s="43"/>
      <c r="AE31" s="109"/>
      <c r="AF31" s="109"/>
      <c r="AG31" s="110"/>
      <c r="AH31" s="109"/>
      <c r="AI31" s="109"/>
      <c r="AJ31" s="109"/>
      <c r="AK31" s="110"/>
      <c r="AL31" s="109"/>
      <c r="AM31" s="43"/>
    </row>
    <row r="32" spans="1:39" ht="15" customHeight="1">
      <c r="A32" s="43"/>
      <c r="B32" s="13"/>
      <c r="E32" s="195" t="str">
        <f>IF(AND(F32="",F40=""),"",IF(F32="W",H32,H38))</f>
        <v>浜田翔介</v>
      </c>
      <c r="F32" s="169" t="s">
        <v>261</v>
      </c>
      <c r="G32" s="170"/>
      <c r="H32" s="176" t="str">
        <f>IF(AND(I31="",I35=""),"",IF(I31="W",L32,L34))</f>
        <v>浜田翔介</v>
      </c>
      <c r="I32" s="204"/>
      <c r="J32" s="204"/>
      <c r="K32" s="180">
        <v>9</v>
      </c>
      <c r="L32" s="152" t="s">
        <v>33</v>
      </c>
      <c r="M32" s="152" t="s">
        <v>107</v>
      </c>
      <c r="N32" s="179" t="s">
        <v>244</v>
      </c>
      <c r="O32" s="122"/>
      <c r="Q32" s="176" t="str">
        <f>IF(AND(I31="",I35=""),"",IF(I31&lt;&gt;"W",L32,L34))</f>
        <v>本島由浩</v>
      </c>
      <c r="R32" s="169" t="s">
        <v>261</v>
      </c>
      <c r="S32" s="170"/>
      <c r="T32" s="176" t="str">
        <f>IF(R32="W",Q32,Q38)</f>
        <v>本島由浩</v>
      </c>
      <c r="U32" s="214">
        <v>4</v>
      </c>
      <c r="V32" s="210"/>
      <c r="W32" s="195" t="str">
        <f>IF(U32="W",T32,T38)</f>
        <v>大河誠</v>
      </c>
      <c r="X32" s="9"/>
      <c r="Y32" s="40"/>
      <c r="Z32" s="195" t="str">
        <f>IF(X35="W",W32,W44)</f>
        <v>大河誠</v>
      </c>
      <c r="AA32" s="9"/>
      <c r="AB32" s="9"/>
      <c r="AC32" s="46"/>
      <c r="AD32" s="43"/>
      <c r="AE32" s="233" t="s">
        <v>261</v>
      </c>
      <c r="AF32" s="104"/>
      <c r="AG32" s="106"/>
      <c r="AH32" s="214">
        <v>8</v>
      </c>
      <c r="AI32" s="233">
        <v>4</v>
      </c>
      <c r="AJ32" s="104"/>
      <c r="AK32" s="106"/>
      <c r="AL32" s="214" t="s">
        <v>261</v>
      </c>
      <c r="AM32" s="43"/>
    </row>
    <row r="33" spans="1:39" ht="15" customHeight="1">
      <c r="A33" s="43"/>
      <c r="B33" s="9"/>
      <c r="E33" s="196"/>
      <c r="F33" s="169"/>
      <c r="G33" s="170"/>
      <c r="H33" s="177"/>
      <c r="I33" s="27"/>
      <c r="J33" s="208">
        <v>5</v>
      </c>
      <c r="K33" s="180"/>
      <c r="L33" s="152"/>
      <c r="M33" s="152"/>
      <c r="N33" s="179"/>
      <c r="O33" s="163"/>
      <c r="P33" s="120"/>
      <c r="Q33" s="177"/>
      <c r="R33" s="169"/>
      <c r="S33" s="170"/>
      <c r="T33" s="177"/>
      <c r="U33" s="214"/>
      <c r="V33" s="210"/>
      <c r="W33" s="196"/>
      <c r="X33" s="9"/>
      <c r="Y33" s="9"/>
      <c r="Z33" s="196"/>
      <c r="AA33" s="9"/>
      <c r="AB33" s="9"/>
      <c r="AC33" s="46"/>
      <c r="AD33" s="43"/>
      <c r="AE33" s="234"/>
      <c r="AF33" s="111"/>
      <c r="AG33" s="20"/>
      <c r="AH33" s="232"/>
      <c r="AI33" s="234"/>
      <c r="AJ33" s="111"/>
      <c r="AK33" s="20"/>
      <c r="AL33" s="232"/>
      <c r="AM33" s="43"/>
    </row>
    <row r="34" spans="1:39" ht="15" customHeight="1">
      <c r="A34" s="43"/>
      <c r="B34" s="9"/>
      <c r="E34" s="196"/>
      <c r="F34" s="30"/>
      <c r="G34" s="35"/>
      <c r="H34" s="177">
        <f>IF(AND(I33="",I36=""),"",IF(I33="W",L33,L35))</f>
      </c>
      <c r="I34" s="28"/>
      <c r="J34" s="208"/>
      <c r="K34" s="165">
        <v>10</v>
      </c>
      <c r="L34" s="152" t="s">
        <v>196</v>
      </c>
      <c r="M34" s="152"/>
      <c r="N34" s="179" t="s">
        <v>245</v>
      </c>
      <c r="O34" s="164"/>
      <c r="P34" s="136"/>
      <c r="Q34" s="177"/>
      <c r="R34" s="7"/>
      <c r="S34" s="10"/>
      <c r="T34" s="177"/>
      <c r="U34" s="128"/>
      <c r="V34" s="9"/>
      <c r="W34" s="196"/>
      <c r="X34" s="9"/>
      <c r="Y34" s="9"/>
      <c r="Z34" s="196"/>
      <c r="AC34" s="9"/>
      <c r="AD34" s="43"/>
      <c r="AE34" s="198" t="str">
        <f>B14</f>
        <v>栗林達</v>
      </c>
      <c r="AF34" s="198"/>
      <c r="AG34" s="198" t="str">
        <f>AC38</f>
        <v>大河誠</v>
      </c>
      <c r="AH34" s="198"/>
      <c r="AI34" s="198" t="str">
        <f>B38</f>
        <v>浜田翔介</v>
      </c>
      <c r="AJ34" s="198"/>
      <c r="AK34" s="198" t="str">
        <f>AC14</f>
        <v>矢後満</v>
      </c>
      <c r="AL34" s="198"/>
      <c r="AM34" s="43"/>
    </row>
    <row r="35" spans="1:39" ht="15" customHeight="1">
      <c r="A35" s="43"/>
      <c r="B35" s="9"/>
      <c r="C35" s="204" t="s">
        <v>261</v>
      </c>
      <c r="D35" s="170"/>
      <c r="E35" s="196"/>
      <c r="F35" s="30"/>
      <c r="H35" s="178"/>
      <c r="I35" s="204">
        <v>0</v>
      </c>
      <c r="J35" s="204"/>
      <c r="K35" s="166"/>
      <c r="L35" s="152"/>
      <c r="M35" s="152"/>
      <c r="N35" s="179"/>
      <c r="O35" s="129"/>
      <c r="Q35" s="178"/>
      <c r="R35" s="20"/>
      <c r="S35" s="8"/>
      <c r="T35" s="178"/>
      <c r="U35" s="130"/>
      <c r="V35" s="8"/>
      <c r="W35" s="196"/>
      <c r="X35" s="210" t="s">
        <v>261</v>
      </c>
      <c r="Y35" s="210"/>
      <c r="Z35" s="196"/>
      <c r="AA35" s="210" t="s">
        <v>261</v>
      </c>
      <c r="AB35" s="216"/>
      <c r="AC35" s="41"/>
      <c r="AD35" s="43"/>
      <c r="AE35" s="198"/>
      <c r="AF35" s="198"/>
      <c r="AG35" s="198"/>
      <c r="AH35" s="198"/>
      <c r="AI35" s="198"/>
      <c r="AJ35" s="198"/>
      <c r="AK35" s="198"/>
      <c r="AL35" s="198"/>
      <c r="AM35" s="43"/>
    </row>
    <row r="36" spans="1:39" ht="15" customHeight="1">
      <c r="A36" s="13"/>
      <c r="B36" s="9"/>
      <c r="C36" s="204"/>
      <c r="D36" s="170"/>
      <c r="E36" s="196"/>
      <c r="F36" s="33"/>
      <c r="G36" s="17"/>
      <c r="H36" s="161">
        <v>11</v>
      </c>
      <c r="I36" s="204"/>
      <c r="J36" s="204"/>
      <c r="K36" s="18"/>
      <c r="L36" s="103"/>
      <c r="M36" s="103"/>
      <c r="N36" s="14"/>
      <c r="Q36" s="171">
        <v>15</v>
      </c>
      <c r="R36" s="20"/>
      <c r="S36" s="8"/>
      <c r="T36" s="194">
        <v>19</v>
      </c>
      <c r="U36" s="130"/>
      <c r="V36" s="132"/>
      <c r="W36" s="196"/>
      <c r="X36" s="210"/>
      <c r="Y36" s="210"/>
      <c r="Z36" s="196"/>
      <c r="AA36" s="216"/>
      <c r="AB36" s="216"/>
      <c r="AC36" s="13"/>
      <c r="AD36" s="13"/>
      <c r="AE36" s="198"/>
      <c r="AF36" s="198"/>
      <c r="AG36" s="198"/>
      <c r="AH36" s="198"/>
      <c r="AI36" s="198"/>
      <c r="AJ36" s="198"/>
      <c r="AK36" s="198"/>
      <c r="AL36" s="198"/>
      <c r="AM36" s="13"/>
    </row>
    <row r="37" spans="1:39" ht="15" customHeight="1" thickBot="1">
      <c r="A37" s="9"/>
      <c r="B37" s="9"/>
      <c r="C37" s="48"/>
      <c r="D37" s="24"/>
      <c r="E37" s="196"/>
      <c r="F37" s="30"/>
      <c r="G37" s="17"/>
      <c r="H37" s="162"/>
      <c r="I37" s="204"/>
      <c r="J37" s="204"/>
      <c r="K37" s="133"/>
      <c r="L37" s="102"/>
      <c r="M37" s="102"/>
      <c r="N37" s="14"/>
      <c r="Q37" s="172"/>
      <c r="R37" s="20"/>
      <c r="S37" s="8"/>
      <c r="T37" s="172"/>
      <c r="U37" s="134"/>
      <c r="V37" s="9"/>
      <c r="W37" s="196"/>
      <c r="X37" s="117"/>
      <c r="Y37" s="116"/>
      <c r="Z37" s="196"/>
      <c r="AA37" s="22"/>
      <c r="AB37" s="9"/>
      <c r="AC37" s="9"/>
      <c r="AD37" s="9"/>
      <c r="AE37" s="198"/>
      <c r="AF37" s="198"/>
      <c r="AG37" s="198"/>
      <c r="AH37" s="198"/>
      <c r="AI37" s="198"/>
      <c r="AJ37" s="198"/>
      <c r="AK37" s="198"/>
      <c r="AL37" s="198"/>
      <c r="AM37" s="9"/>
    </row>
    <row r="38" spans="1:39" ht="15" customHeight="1">
      <c r="A38" s="43"/>
      <c r="B38" s="219" t="str">
        <f>IF(AND(C35="",C49=""),"",IF(C35="W",E32,E44))</f>
        <v>浜田翔介</v>
      </c>
      <c r="C38" s="37"/>
      <c r="D38" s="19"/>
      <c r="E38" s="196"/>
      <c r="F38" s="30"/>
      <c r="G38" s="17"/>
      <c r="H38" s="205">
        <f>IF(AND(I37="",I41=""),"",IF(I37="W",L38,L40))</f>
      </c>
      <c r="I38" s="204"/>
      <c r="J38" s="204"/>
      <c r="K38" s="180">
        <v>11</v>
      </c>
      <c r="L38" s="151"/>
      <c r="M38" s="277"/>
      <c r="N38" s="179"/>
      <c r="O38" s="122"/>
      <c r="Q38" s="205">
        <f>IF(AND(I37="",I41=""),"",IF(I37&lt;&gt;"W",L38,L40))</f>
      </c>
      <c r="R38" s="20"/>
      <c r="S38" s="39"/>
      <c r="T38" s="176" t="str">
        <f>IF(F20&lt;&gt;"W",H20,H26)</f>
        <v>大河誠</v>
      </c>
      <c r="U38" s="135"/>
      <c r="V38" s="9"/>
      <c r="W38" s="196"/>
      <c r="X38" s="113"/>
      <c r="Y38" s="16"/>
      <c r="Z38" s="196"/>
      <c r="AA38" s="134"/>
      <c r="AB38" s="9"/>
      <c r="AC38" s="200" t="str">
        <f>IF(AA35="W",Z32,Z44)</f>
        <v>大河誠</v>
      </c>
      <c r="AD38" s="43"/>
      <c r="AE38" s="198"/>
      <c r="AF38" s="198"/>
      <c r="AG38" s="198"/>
      <c r="AH38" s="198"/>
      <c r="AI38" s="198"/>
      <c r="AJ38" s="198"/>
      <c r="AK38" s="198"/>
      <c r="AL38" s="198"/>
      <c r="AM38" s="43"/>
    </row>
    <row r="39" spans="1:39" ht="15" customHeight="1">
      <c r="A39" s="43"/>
      <c r="B39" s="220"/>
      <c r="C39" s="37"/>
      <c r="D39" s="19"/>
      <c r="E39" s="196"/>
      <c r="F39" s="30"/>
      <c r="G39" s="36"/>
      <c r="H39" s="206"/>
      <c r="I39" s="27"/>
      <c r="J39" s="208">
        <v>6</v>
      </c>
      <c r="K39" s="180"/>
      <c r="L39" s="151"/>
      <c r="M39" s="277"/>
      <c r="N39" s="179"/>
      <c r="O39" s="163"/>
      <c r="P39" s="120"/>
      <c r="Q39" s="206"/>
      <c r="R39" s="10"/>
      <c r="S39" s="8"/>
      <c r="T39" s="177"/>
      <c r="U39" s="120"/>
      <c r="W39" s="196"/>
      <c r="X39" s="113"/>
      <c r="Y39" s="115"/>
      <c r="Z39" s="196"/>
      <c r="AA39" s="108"/>
      <c r="AC39" s="201"/>
      <c r="AD39" s="43"/>
      <c r="AE39" s="198"/>
      <c r="AF39" s="198"/>
      <c r="AG39" s="198"/>
      <c r="AH39" s="198"/>
      <c r="AI39" s="198"/>
      <c r="AJ39" s="198"/>
      <c r="AK39" s="198"/>
      <c r="AL39" s="198"/>
      <c r="AM39" s="43"/>
    </row>
    <row r="40" spans="1:39" ht="15" customHeight="1">
      <c r="A40" s="43"/>
      <c r="B40" s="220"/>
      <c r="C40" s="37"/>
      <c r="D40" s="19"/>
      <c r="E40" s="196"/>
      <c r="F40" s="169"/>
      <c r="G40" s="170"/>
      <c r="H40" s="206">
        <f>IF(AND(I39="",I42=""),"",IF(I39="W",L39,L41))</f>
      </c>
      <c r="I40" s="28"/>
      <c r="J40" s="208"/>
      <c r="K40" s="165">
        <v>12</v>
      </c>
      <c r="L40" s="148"/>
      <c r="M40" s="278"/>
      <c r="N40" s="179"/>
      <c r="O40" s="164"/>
      <c r="P40" s="136"/>
      <c r="Q40" s="206"/>
      <c r="R40" s="169"/>
      <c r="S40" s="170"/>
      <c r="T40" s="177"/>
      <c r="U40" s="214" t="s">
        <v>261</v>
      </c>
      <c r="V40" s="210"/>
      <c r="W40" s="196"/>
      <c r="X40" s="113"/>
      <c r="Y40" s="16"/>
      <c r="Z40" s="196"/>
      <c r="AA40" s="134"/>
      <c r="AB40" s="9"/>
      <c r="AC40" s="201"/>
      <c r="AD40" s="43"/>
      <c r="AE40" s="198"/>
      <c r="AF40" s="198"/>
      <c r="AG40" s="198"/>
      <c r="AH40" s="198"/>
      <c r="AI40" s="198"/>
      <c r="AJ40" s="198"/>
      <c r="AK40" s="198"/>
      <c r="AL40" s="198"/>
      <c r="AM40" s="43"/>
    </row>
    <row r="41" spans="1:39" ht="15" customHeight="1">
      <c r="A41" s="43"/>
      <c r="B41" s="220"/>
      <c r="C41" s="37"/>
      <c r="E41" s="209"/>
      <c r="F41" s="169"/>
      <c r="G41" s="170"/>
      <c r="H41" s="207"/>
      <c r="I41" s="204"/>
      <c r="J41" s="204"/>
      <c r="K41" s="166"/>
      <c r="L41" s="149"/>
      <c r="M41" s="279"/>
      <c r="N41" s="179"/>
      <c r="O41" s="129"/>
      <c r="Q41" s="207"/>
      <c r="R41" s="169"/>
      <c r="S41" s="170"/>
      <c r="T41" s="178"/>
      <c r="U41" s="214"/>
      <c r="V41" s="210"/>
      <c r="W41" s="197"/>
      <c r="X41" s="113"/>
      <c r="Y41" s="16"/>
      <c r="Z41" s="197"/>
      <c r="AA41" s="134"/>
      <c r="AB41" s="9"/>
      <c r="AC41" s="201"/>
      <c r="AD41" s="43"/>
      <c r="AE41" s="198"/>
      <c r="AF41" s="198"/>
      <c r="AG41" s="198"/>
      <c r="AH41" s="198"/>
      <c r="AI41" s="198"/>
      <c r="AJ41" s="198"/>
      <c r="AK41" s="198"/>
      <c r="AL41" s="198"/>
      <c r="AM41" s="43"/>
    </row>
    <row r="42" spans="1:39" ht="15" customHeight="1">
      <c r="A42" s="43"/>
      <c r="B42" s="220"/>
      <c r="C42" s="38"/>
      <c r="D42" s="17"/>
      <c r="E42" s="203">
        <v>22</v>
      </c>
      <c r="H42" s="11"/>
      <c r="I42" s="204"/>
      <c r="J42" s="204"/>
      <c r="K42" s="18"/>
      <c r="L42" s="103"/>
      <c r="M42" s="103"/>
      <c r="N42" s="14"/>
      <c r="Q42" s="14"/>
      <c r="R42" s="9"/>
      <c r="S42" s="9"/>
      <c r="T42" s="193" t="s">
        <v>68</v>
      </c>
      <c r="U42" s="9"/>
      <c r="V42" s="9"/>
      <c r="W42" s="217">
        <v>24</v>
      </c>
      <c r="X42" s="113"/>
      <c r="Y42" s="16"/>
      <c r="Z42" s="167">
        <v>26</v>
      </c>
      <c r="AA42" s="134"/>
      <c r="AB42" s="132"/>
      <c r="AC42" s="201"/>
      <c r="AD42" s="43"/>
      <c r="AE42" s="198"/>
      <c r="AF42" s="198"/>
      <c r="AG42" s="198"/>
      <c r="AH42" s="198"/>
      <c r="AI42" s="198"/>
      <c r="AJ42" s="198"/>
      <c r="AK42" s="198"/>
      <c r="AL42" s="198"/>
      <c r="AM42" s="43"/>
    </row>
    <row r="43" spans="1:39" ht="15" customHeight="1">
      <c r="A43" s="43"/>
      <c r="B43" s="220"/>
      <c r="C43" s="37"/>
      <c r="D43" s="17"/>
      <c r="E43" s="203"/>
      <c r="H43" s="11"/>
      <c r="I43" s="204" t="s">
        <v>257</v>
      </c>
      <c r="J43" s="204"/>
      <c r="K43" s="133"/>
      <c r="L43" s="102"/>
      <c r="M43" s="102"/>
      <c r="N43" s="14"/>
      <c r="Q43" s="14"/>
      <c r="R43" s="9"/>
      <c r="S43" s="9"/>
      <c r="T43" s="199"/>
      <c r="U43" s="9"/>
      <c r="V43" s="9"/>
      <c r="W43" s="218"/>
      <c r="X43" s="113"/>
      <c r="Y43" s="16"/>
      <c r="Z43" s="168"/>
      <c r="AA43" s="134"/>
      <c r="AB43" s="9"/>
      <c r="AC43" s="201"/>
      <c r="AD43" s="43"/>
      <c r="AE43" s="198"/>
      <c r="AF43" s="198"/>
      <c r="AG43" s="198"/>
      <c r="AH43" s="198"/>
      <c r="AI43" s="198"/>
      <c r="AJ43" s="198"/>
      <c r="AK43" s="198"/>
      <c r="AL43" s="198"/>
      <c r="AM43" s="43"/>
    </row>
    <row r="44" spans="1:39" ht="15" customHeight="1">
      <c r="A44" s="43"/>
      <c r="B44" s="220"/>
      <c r="C44" s="37"/>
      <c r="D44" s="17"/>
      <c r="E44" s="195" t="str">
        <f>IF(AND(F44="",F52=""),"",IF(F44="W",H44,H50))</f>
        <v>河知寿彦</v>
      </c>
      <c r="F44" s="169">
        <v>5</v>
      </c>
      <c r="G44" s="170"/>
      <c r="H44" s="176" t="str">
        <f>IF(AND(I43="",I47=""),"",IF(I43="W",L44,L46))</f>
        <v>重中政信</v>
      </c>
      <c r="I44" s="204"/>
      <c r="J44" s="204"/>
      <c r="K44" s="180">
        <v>13</v>
      </c>
      <c r="L44" s="152" t="s">
        <v>39</v>
      </c>
      <c r="M44" s="152" t="s">
        <v>253</v>
      </c>
      <c r="N44" s="179" t="s">
        <v>244</v>
      </c>
      <c r="O44" s="122"/>
      <c r="Q44" s="176" t="str">
        <f>IF(AND(I43="",I47=""),"",IF(I43&lt;&gt;"W",L44,L46))</f>
        <v>加藤大海</v>
      </c>
      <c r="R44" s="169" t="s">
        <v>261</v>
      </c>
      <c r="S44" s="170"/>
      <c r="T44" s="176" t="str">
        <f>IF(R44="W",Q44,Q50)</f>
        <v>加藤大海</v>
      </c>
      <c r="U44" s="214" t="s">
        <v>261</v>
      </c>
      <c r="V44" s="210"/>
      <c r="W44" s="195" t="str">
        <f>IF(U44="W",T44,T50)</f>
        <v>加藤大海</v>
      </c>
      <c r="X44" s="113"/>
      <c r="Y44" s="16"/>
      <c r="Z44" s="195" t="str">
        <f>IF(C35&lt;&gt;"W",E32,E44)</f>
        <v>河知寿彦</v>
      </c>
      <c r="AA44" s="134"/>
      <c r="AB44" s="9"/>
      <c r="AC44" s="201"/>
      <c r="AD44" s="43"/>
      <c r="AE44" s="198" t="s">
        <v>264</v>
      </c>
      <c r="AF44" s="198"/>
      <c r="AG44" s="198" t="s">
        <v>264</v>
      </c>
      <c r="AH44" s="198"/>
      <c r="AI44" s="198" t="s">
        <v>265</v>
      </c>
      <c r="AJ44" s="198"/>
      <c r="AK44" s="198" t="s">
        <v>271</v>
      </c>
      <c r="AL44" s="198"/>
      <c r="AM44" s="43"/>
    </row>
    <row r="45" spans="1:39" ht="15" customHeight="1">
      <c r="A45" s="43"/>
      <c r="B45" s="220"/>
      <c r="C45" s="37"/>
      <c r="D45" s="19"/>
      <c r="E45" s="196"/>
      <c r="F45" s="169"/>
      <c r="G45" s="170"/>
      <c r="H45" s="177"/>
      <c r="I45" s="27"/>
      <c r="J45" s="208">
        <v>7</v>
      </c>
      <c r="K45" s="180"/>
      <c r="L45" s="152"/>
      <c r="M45" s="152"/>
      <c r="N45" s="179"/>
      <c r="O45" s="163"/>
      <c r="P45" s="120"/>
      <c r="Q45" s="177"/>
      <c r="R45" s="169"/>
      <c r="S45" s="170"/>
      <c r="T45" s="177"/>
      <c r="U45" s="214"/>
      <c r="V45" s="210"/>
      <c r="W45" s="196"/>
      <c r="X45" s="113"/>
      <c r="Y45" s="16"/>
      <c r="Z45" s="196"/>
      <c r="AA45" s="134"/>
      <c r="AB45" s="9"/>
      <c r="AC45" s="201"/>
      <c r="AD45" s="43"/>
      <c r="AE45" s="198"/>
      <c r="AF45" s="198"/>
      <c r="AG45" s="198"/>
      <c r="AH45" s="198"/>
      <c r="AI45" s="198"/>
      <c r="AJ45" s="198"/>
      <c r="AK45" s="198"/>
      <c r="AL45" s="198"/>
      <c r="AM45" s="43"/>
    </row>
    <row r="46" spans="1:39" ht="15" customHeight="1">
      <c r="A46" s="43"/>
      <c r="B46" s="220"/>
      <c r="C46" s="37"/>
      <c r="D46" s="19"/>
      <c r="E46" s="196"/>
      <c r="F46" s="30"/>
      <c r="G46" s="35"/>
      <c r="H46" s="177">
        <f>IF(AND(I45="",I48=""),"",IF(I45="W",L45,L47))</f>
      </c>
      <c r="I46" s="28"/>
      <c r="J46" s="208"/>
      <c r="K46" s="165">
        <v>14</v>
      </c>
      <c r="L46" s="150" t="s">
        <v>197</v>
      </c>
      <c r="M46" s="150"/>
      <c r="N46" s="179" t="s">
        <v>245</v>
      </c>
      <c r="O46" s="164"/>
      <c r="P46" s="136"/>
      <c r="Q46" s="177"/>
      <c r="R46" s="7"/>
      <c r="S46" s="10"/>
      <c r="T46" s="177"/>
      <c r="U46" s="128"/>
      <c r="V46" s="9"/>
      <c r="W46" s="196"/>
      <c r="X46" s="113"/>
      <c r="Y46" s="16"/>
      <c r="Z46" s="196"/>
      <c r="AA46" s="134"/>
      <c r="AB46" s="9"/>
      <c r="AC46" s="201"/>
      <c r="AD46" s="43"/>
      <c r="AE46" s="198"/>
      <c r="AF46" s="198"/>
      <c r="AG46" s="198"/>
      <c r="AH46" s="198"/>
      <c r="AI46" s="198"/>
      <c r="AJ46" s="198"/>
      <c r="AK46" s="198"/>
      <c r="AL46" s="198"/>
      <c r="AM46" s="43"/>
    </row>
    <row r="47" spans="1:39" ht="15" customHeight="1" thickBot="1">
      <c r="A47" s="43"/>
      <c r="B47" s="221"/>
      <c r="C47" s="37"/>
      <c r="D47" s="19"/>
      <c r="E47" s="196"/>
      <c r="F47" s="30"/>
      <c r="H47" s="178"/>
      <c r="I47" s="204">
        <v>2</v>
      </c>
      <c r="J47" s="204"/>
      <c r="K47" s="166"/>
      <c r="L47" s="147"/>
      <c r="M47" s="147"/>
      <c r="N47" s="179"/>
      <c r="O47" s="129"/>
      <c r="Q47" s="178"/>
      <c r="R47" s="20"/>
      <c r="S47" s="8"/>
      <c r="T47" s="178"/>
      <c r="U47" s="130"/>
      <c r="V47" s="8"/>
      <c r="W47" s="196"/>
      <c r="X47" s="113"/>
      <c r="Y47" s="16"/>
      <c r="Z47" s="196"/>
      <c r="AA47" s="134"/>
      <c r="AB47" s="9"/>
      <c r="AC47" s="202"/>
      <c r="AD47" s="43"/>
      <c r="AE47" s="198"/>
      <c r="AF47" s="198"/>
      <c r="AG47" s="198"/>
      <c r="AH47" s="198"/>
      <c r="AI47" s="198"/>
      <c r="AJ47" s="198"/>
      <c r="AK47" s="198"/>
      <c r="AL47" s="198"/>
      <c r="AM47" s="43"/>
    </row>
    <row r="48" spans="1:39" ht="15" customHeight="1">
      <c r="A48" s="6"/>
      <c r="B48" s="9"/>
      <c r="D48" s="23"/>
      <c r="E48" s="196"/>
      <c r="F48" s="33"/>
      <c r="G48" s="17"/>
      <c r="H48" s="161">
        <v>12</v>
      </c>
      <c r="I48" s="204"/>
      <c r="J48" s="204"/>
      <c r="K48" s="18"/>
      <c r="L48" s="103"/>
      <c r="M48" s="103"/>
      <c r="N48" s="14"/>
      <c r="Q48" s="171">
        <v>16</v>
      </c>
      <c r="R48" s="20"/>
      <c r="S48" s="8"/>
      <c r="T48" s="194">
        <v>20</v>
      </c>
      <c r="U48" s="130"/>
      <c r="V48" s="132"/>
      <c r="W48" s="196"/>
      <c r="X48" s="114"/>
      <c r="Y48" s="16"/>
      <c r="Z48" s="196"/>
      <c r="AA48" s="137"/>
      <c r="AB48" s="9"/>
      <c r="AC48" s="6"/>
      <c r="AD48" s="6"/>
      <c r="AE48" s="198"/>
      <c r="AF48" s="198"/>
      <c r="AG48" s="198"/>
      <c r="AH48" s="198"/>
      <c r="AI48" s="198"/>
      <c r="AJ48" s="198"/>
      <c r="AK48" s="198"/>
      <c r="AL48" s="198"/>
      <c r="AM48" s="6"/>
    </row>
    <row r="49" spans="1:39" ht="15" customHeight="1">
      <c r="A49" s="2"/>
      <c r="B49" s="9"/>
      <c r="C49" s="204"/>
      <c r="D49" s="170"/>
      <c r="E49" s="196"/>
      <c r="F49" s="30"/>
      <c r="G49" s="17"/>
      <c r="H49" s="162"/>
      <c r="I49" s="204">
        <v>3</v>
      </c>
      <c r="J49" s="204"/>
      <c r="K49" s="133"/>
      <c r="L49" s="102"/>
      <c r="M49" s="102"/>
      <c r="N49" s="14"/>
      <c r="Q49" s="172"/>
      <c r="R49" s="20"/>
      <c r="S49" s="8"/>
      <c r="T49" s="172"/>
      <c r="U49" s="134"/>
      <c r="V49" s="9"/>
      <c r="W49" s="196"/>
      <c r="X49" s="210">
        <v>2</v>
      </c>
      <c r="Y49" s="210"/>
      <c r="Z49" s="196"/>
      <c r="AA49" s="210">
        <v>3</v>
      </c>
      <c r="AB49" s="210"/>
      <c r="AC49" s="2"/>
      <c r="AD49" s="2"/>
      <c r="AE49" s="198"/>
      <c r="AF49" s="198"/>
      <c r="AG49" s="198"/>
      <c r="AH49" s="198"/>
      <c r="AI49" s="198"/>
      <c r="AJ49" s="198"/>
      <c r="AK49" s="198"/>
      <c r="AL49" s="198"/>
      <c r="AM49" s="2"/>
    </row>
    <row r="50" spans="1:39" ht="15" customHeight="1">
      <c r="A50" s="49"/>
      <c r="B50" s="9"/>
      <c r="C50" s="204"/>
      <c r="D50" s="170"/>
      <c r="E50" s="196"/>
      <c r="F50" s="30"/>
      <c r="G50" s="17"/>
      <c r="H50" s="176" t="str">
        <f>IF(AND(I49="",I53=""),"",IF(I49="W",L50,L52))</f>
        <v>河知寿彦</v>
      </c>
      <c r="I50" s="204"/>
      <c r="J50" s="204"/>
      <c r="K50" s="180">
        <v>15</v>
      </c>
      <c r="L50" s="152" t="s">
        <v>198</v>
      </c>
      <c r="M50" s="152"/>
      <c r="N50" s="179" t="s">
        <v>245</v>
      </c>
      <c r="O50" s="122"/>
      <c r="Q50" s="176" t="str">
        <f>IF(AND(I49="",I53=""),"",IF(I49&lt;&gt;"W",L50,L52))</f>
        <v>平野一成</v>
      </c>
      <c r="R50" s="20"/>
      <c r="S50" s="39"/>
      <c r="T50" s="205">
        <f>IF(F8&lt;&gt;"W",H8,H14)</f>
      </c>
      <c r="U50" s="135"/>
      <c r="V50" s="9"/>
      <c r="W50" s="196"/>
      <c r="X50" s="210"/>
      <c r="Y50" s="210"/>
      <c r="Z50" s="196"/>
      <c r="AA50" s="216"/>
      <c r="AB50" s="216"/>
      <c r="AC50" s="49"/>
      <c r="AD50" s="49"/>
      <c r="AE50" s="198"/>
      <c r="AF50" s="198"/>
      <c r="AG50" s="198"/>
      <c r="AH50" s="198"/>
      <c r="AI50" s="198"/>
      <c r="AJ50" s="198"/>
      <c r="AK50" s="198"/>
      <c r="AL50" s="198"/>
      <c r="AM50" s="49"/>
    </row>
    <row r="51" spans="1:39" ht="15" customHeight="1">
      <c r="A51" s="2"/>
      <c r="B51" s="9"/>
      <c r="E51" s="196"/>
      <c r="F51" s="30"/>
      <c r="G51" s="36"/>
      <c r="H51" s="177"/>
      <c r="I51" s="27"/>
      <c r="J51" s="208">
        <v>8</v>
      </c>
      <c r="K51" s="180"/>
      <c r="L51" s="152"/>
      <c r="M51" s="152"/>
      <c r="N51" s="179"/>
      <c r="O51" s="163"/>
      <c r="P51" s="120"/>
      <c r="Q51" s="177"/>
      <c r="R51" s="10"/>
      <c r="S51" s="8"/>
      <c r="T51" s="206"/>
      <c r="U51" s="120"/>
      <c r="W51" s="196"/>
      <c r="Z51" s="196"/>
      <c r="AA51" s="9"/>
      <c r="AB51" s="9"/>
      <c r="AC51" s="2"/>
      <c r="AD51" s="2"/>
      <c r="AE51" s="226" t="s">
        <v>1</v>
      </c>
      <c r="AF51" s="227"/>
      <c r="AG51" s="181" t="s">
        <v>3</v>
      </c>
      <c r="AH51" s="182"/>
      <c r="AI51" s="187" t="s">
        <v>2</v>
      </c>
      <c r="AJ51" s="188"/>
      <c r="AK51" s="153" t="s">
        <v>4</v>
      </c>
      <c r="AL51" s="154"/>
      <c r="AM51" s="2"/>
    </row>
    <row r="52" spans="1:39" ht="15" customHeight="1">
      <c r="A52" s="2"/>
      <c r="B52" s="9"/>
      <c r="E52" s="196"/>
      <c r="F52" s="169" t="s">
        <v>261</v>
      </c>
      <c r="G52" s="170"/>
      <c r="H52" s="177">
        <f>IF(AND(I51="",I54=""),"",IF(I51="W",L51,L53))</f>
      </c>
      <c r="I52" s="28"/>
      <c r="J52" s="208"/>
      <c r="K52" s="180">
        <v>16</v>
      </c>
      <c r="L52" s="152" t="s">
        <v>199</v>
      </c>
      <c r="M52" s="152"/>
      <c r="N52" s="179" t="s">
        <v>245</v>
      </c>
      <c r="O52" s="164"/>
      <c r="P52" s="136"/>
      <c r="Q52" s="177"/>
      <c r="R52" s="169">
        <v>3</v>
      </c>
      <c r="S52" s="170"/>
      <c r="T52" s="206"/>
      <c r="U52" s="214"/>
      <c r="V52" s="210"/>
      <c r="W52" s="196"/>
      <c r="Z52" s="196"/>
      <c r="AC52" s="2"/>
      <c r="AD52" s="2"/>
      <c r="AE52" s="228"/>
      <c r="AF52" s="229"/>
      <c r="AG52" s="183"/>
      <c r="AH52" s="184"/>
      <c r="AI52" s="189"/>
      <c r="AJ52" s="190"/>
      <c r="AK52" s="155"/>
      <c r="AL52" s="156"/>
      <c r="AM52" s="2"/>
    </row>
    <row r="53" spans="1:39" ht="15" customHeight="1">
      <c r="A53" s="2"/>
      <c r="B53" s="9"/>
      <c r="E53" s="209"/>
      <c r="F53" s="169"/>
      <c r="G53" s="170"/>
      <c r="H53" s="178"/>
      <c r="I53" s="204" t="s">
        <v>261</v>
      </c>
      <c r="J53" s="204"/>
      <c r="K53" s="180"/>
      <c r="L53" s="152"/>
      <c r="M53" s="152"/>
      <c r="N53" s="179"/>
      <c r="O53" s="129"/>
      <c r="Q53" s="178"/>
      <c r="R53" s="169"/>
      <c r="S53" s="170"/>
      <c r="T53" s="207"/>
      <c r="U53" s="214"/>
      <c r="V53" s="210"/>
      <c r="W53" s="197"/>
      <c r="X53" s="9"/>
      <c r="Y53" s="9"/>
      <c r="Z53" s="197"/>
      <c r="AC53" s="2"/>
      <c r="AD53" s="2"/>
      <c r="AE53" s="230"/>
      <c r="AF53" s="231"/>
      <c r="AG53" s="185"/>
      <c r="AH53" s="186"/>
      <c r="AI53" s="191"/>
      <c r="AJ53" s="192"/>
      <c r="AK53" s="157"/>
      <c r="AL53" s="158"/>
      <c r="AM53" s="2"/>
    </row>
    <row r="54" spans="1:39" ht="15" customHeight="1">
      <c r="A54" s="9"/>
      <c r="B54" s="9"/>
      <c r="E54" s="9"/>
      <c r="H54" s="11"/>
      <c r="I54" s="204"/>
      <c r="J54" s="204"/>
      <c r="K54" s="138"/>
      <c r="L54" s="15"/>
      <c r="M54" s="129"/>
      <c r="Q54" s="11"/>
      <c r="R54" s="9"/>
      <c r="S54" s="9"/>
      <c r="T54" s="193" t="s">
        <v>69</v>
      </c>
      <c r="U54" s="9"/>
      <c r="V54" s="9"/>
      <c r="W54" s="9"/>
      <c r="Y54" s="40"/>
      <c r="Z54" s="175" t="s">
        <v>70</v>
      </c>
      <c r="AA54" s="175"/>
      <c r="AB54" s="40"/>
      <c r="AC54" s="9"/>
      <c r="AD54" s="9"/>
      <c r="AM54" s="9"/>
    </row>
    <row r="55" spans="20:28" ht="15" customHeight="1">
      <c r="T55" s="193"/>
      <c r="X55" s="40"/>
      <c r="Z55" s="175"/>
      <c r="AA55" s="175"/>
      <c r="AB55" s="40"/>
    </row>
    <row r="56" ht="15" customHeight="1">
      <c r="Y56" s="4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23">
    <mergeCell ref="AL32:AL33"/>
    <mergeCell ref="AI32:AI33"/>
    <mergeCell ref="AH32:AH33"/>
    <mergeCell ref="AE32:AE33"/>
    <mergeCell ref="AE9:AL11"/>
    <mergeCell ref="AE5:AL7"/>
    <mergeCell ref="Q12:Q13"/>
    <mergeCell ref="AF18:AF19"/>
    <mergeCell ref="AK18:AK19"/>
    <mergeCell ref="Z30:AA31"/>
    <mergeCell ref="Q24:Q25"/>
    <mergeCell ref="Q36:Q37"/>
    <mergeCell ref="L40:L41"/>
    <mergeCell ref="L28:L29"/>
    <mergeCell ref="M8:M9"/>
    <mergeCell ref="N8:N9"/>
    <mergeCell ref="Q8:Q11"/>
    <mergeCell ref="E42:E43"/>
    <mergeCell ref="K8:K9"/>
    <mergeCell ref="L8:L9"/>
    <mergeCell ref="J9:J10"/>
    <mergeCell ref="K10:K11"/>
    <mergeCell ref="L16:L17"/>
    <mergeCell ref="Q20:Q23"/>
    <mergeCell ref="I7:J8"/>
    <mergeCell ref="E8:E17"/>
    <mergeCell ref="F8:G9"/>
    <mergeCell ref="H8:H11"/>
    <mergeCell ref="B2:P4"/>
    <mergeCell ref="Q2:Y4"/>
    <mergeCell ref="Z2:AC4"/>
    <mergeCell ref="AD2:AL4"/>
    <mergeCell ref="R8:S9"/>
    <mergeCell ref="T8:T11"/>
    <mergeCell ref="U8:V9"/>
    <mergeCell ref="N10:N11"/>
    <mergeCell ref="O9:O10"/>
    <mergeCell ref="C11:D12"/>
    <mergeCell ref="I11:J12"/>
    <mergeCell ref="X11:Y12"/>
    <mergeCell ref="AA11:AB12"/>
    <mergeCell ref="H12:H13"/>
    <mergeCell ref="T12:T13"/>
    <mergeCell ref="W8:W17"/>
    <mergeCell ref="Z8:Z17"/>
    <mergeCell ref="L10:L11"/>
    <mergeCell ref="M10:M11"/>
    <mergeCell ref="AE12:AL15"/>
    <mergeCell ref="T14:T17"/>
    <mergeCell ref="AC14:AC23"/>
    <mergeCell ref="O15:O16"/>
    <mergeCell ref="N16:N17"/>
    <mergeCell ref="R16:S17"/>
    <mergeCell ref="U16:V17"/>
    <mergeCell ref="AJ20:AK29"/>
    <mergeCell ref="I13:J14"/>
    <mergeCell ref="Q14:Q17"/>
    <mergeCell ref="B14:B23"/>
    <mergeCell ref="H14:H17"/>
    <mergeCell ref="K14:K15"/>
    <mergeCell ref="L14:L15"/>
    <mergeCell ref="M14:M15"/>
    <mergeCell ref="N14:N15"/>
    <mergeCell ref="J15:J16"/>
    <mergeCell ref="F16:G17"/>
    <mergeCell ref="K16:K17"/>
    <mergeCell ref="M16:M17"/>
    <mergeCell ref="I17:J18"/>
    <mergeCell ref="Z18:Z19"/>
    <mergeCell ref="I19:J20"/>
    <mergeCell ref="K20:K21"/>
    <mergeCell ref="L20:L21"/>
    <mergeCell ref="N20:N21"/>
    <mergeCell ref="U20:V21"/>
    <mergeCell ref="R20:S21"/>
    <mergeCell ref="Z20:Z29"/>
    <mergeCell ref="H24:H25"/>
    <mergeCell ref="T26:T29"/>
    <mergeCell ref="J27:J28"/>
    <mergeCell ref="O27:O28"/>
    <mergeCell ref="H20:H23"/>
    <mergeCell ref="T20:T23"/>
    <mergeCell ref="E18:E19"/>
    <mergeCell ref="T18:T19"/>
    <mergeCell ref="W18:W19"/>
    <mergeCell ref="W20:W29"/>
    <mergeCell ref="E20:E29"/>
    <mergeCell ref="F20:G21"/>
    <mergeCell ref="AF20:AG29"/>
    <mergeCell ref="J21:J22"/>
    <mergeCell ref="O21:O22"/>
    <mergeCell ref="I23:J24"/>
    <mergeCell ref="M20:M21"/>
    <mergeCell ref="K22:K23"/>
    <mergeCell ref="L22:L23"/>
    <mergeCell ref="M22:M23"/>
    <mergeCell ref="N22:N23"/>
    <mergeCell ref="T24:T25"/>
    <mergeCell ref="C25:D26"/>
    <mergeCell ref="I25:J26"/>
    <mergeCell ref="X25:Y26"/>
    <mergeCell ref="AA25:AB26"/>
    <mergeCell ref="H26:H29"/>
    <mergeCell ref="K26:K27"/>
    <mergeCell ref="L26:L27"/>
    <mergeCell ref="M26:M27"/>
    <mergeCell ref="N26:N27"/>
    <mergeCell ref="Q26:Q29"/>
    <mergeCell ref="R28:S29"/>
    <mergeCell ref="U28:V29"/>
    <mergeCell ref="I29:J30"/>
    <mergeCell ref="T30:T31"/>
    <mergeCell ref="I31:J32"/>
    <mergeCell ref="N32:N33"/>
    <mergeCell ref="F28:G29"/>
    <mergeCell ref="K28:K29"/>
    <mergeCell ref="M28:M29"/>
    <mergeCell ref="N28:N29"/>
    <mergeCell ref="R32:S33"/>
    <mergeCell ref="T32:T35"/>
    <mergeCell ref="U32:V33"/>
    <mergeCell ref="E32:E41"/>
    <mergeCell ref="F32:G33"/>
    <mergeCell ref="H32:H35"/>
    <mergeCell ref="K32:K33"/>
    <mergeCell ref="L32:L33"/>
    <mergeCell ref="M32:M33"/>
    <mergeCell ref="R40:S41"/>
    <mergeCell ref="AK34:AL43"/>
    <mergeCell ref="J33:J34"/>
    <mergeCell ref="O33:O34"/>
    <mergeCell ref="K34:K35"/>
    <mergeCell ref="L34:L35"/>
    <mergeCell ref="M34:M35"/>
    <mergeCell ref="N34:N35"/>
    <mergeCell ref="AE34:AF43"/>
    <mergeCell ref="AG34:AH43"/>
    <mergeCell ref="Q32:Q35"/>
    <mergeCell ref="AI34:AJ43"/>
    <mergeCell ref="C35:D36"/>
    <mergeCell ref="I35:J36"/>
    <mergeCell ref="X35:Y36"/>
    <mergeCell ref="AA35:AB36"/>
    <mergeCell ref="H36:H37"/>
    <mergeCell ref="T36:T37"/>
    <mergeCell ref="AC38:AC47"/>
    <mergeCell ref="J39:J40"/>
    <mergeCell ref="O39:O40"/>
    <mergeCell ref="B38:B47"/>
    <mergeCell ref="H38:H41"/>
    <mergeCell ref="K38:K39"/>
    <mergeCell ref="L38:L39"/>
    <mergeCell ref="E44:E53"/>
    <mergeCell ref="I37:J38"/>
    <mergeCell ref="F44:G45"/>
    <mergeCell ref="H44:H47"/>
    <mergeCell ref="Q38:Q41"/>
    <mergeCell ref="N40:N41"/>
    <mergeCell ref="I41:J42"/>
    <mergeCell ref="L52:L53"/>
    <mergeCell ref="M46:M47"/>
    <mergeCell ref="N46:N47"/>
    <mergeCell ref="M44:M45"/>
    <mergeCell ref="K46:K47"/>
    <mergeCell ref="M38:M39"/>
    <mergeCell ref="N38:N39"/>
    <mergeCell ref="L46:L47"/>
    <mergeCell ref="I43:J44"/>
    <mergeCell ref="I47:J48"/>
    <mergeCell ref="R44:S45"/>
    <mergeCell ref="Q48:Q49"/>
    <mergeCell ref="N44:N45"/>
    <mergeCell ref="U40:V41"/>
    <mergeCell ref="T38:T41"/>
    <mergeCell ref="T50:T53"/>
    <mergeCell ref="F40:G41"/>
    <mergeCell ref="K40:K41"/>
    <mergeCell ref="M40:M41"/>
    <mergeCell ref="M50:M51"/>
    <mergeCell ref="N50:N51"/>
    <mergeCell ref="H48:H49"/>
    <mergeCell ref="L50:L51"/>
    <mergeCell ref="W32:W41"/>
    <mergeCell ref="Z32:Z41"/>
    <mergeCell ref="C49:D50"/>
    <mergeCell ref="I49:J50"/>
    <mergeCell ref="K44:K45"/>
    <mergeCell ref="L44:L45"/>
    <mergeCell ref="J45:J46"/>
    <mergeCell ref="T42:T43"/>
    <mergeCell ref="W42:W43"/>
    <mergeCell ref="Z42:Z43"/>
    <mergeCell ref="O45:O46"/>
    <mergeCell ref="Q50:Q53"/>
    <mergeCell ref="Z44:Z53"/>
    <mergeCell ref="AG44:AH50"/>
    <mergeCell ref="AG51:AH53"/>
    <mergeCell ref="T48:T49"/>
    <mergeCell ref="X49:Y50"/>
    <mergeCell ref="Q44:Q47"/>
    <mergeCell ref="AE51:AF53"/>
    <mergeCell ref="T44:T47"/>
    <mergeCell ref="U44:V45"/>
    <mergeCell ref="AI51:AJ53"/>
    <mergeCell ref="AK51:AL53"/>
    <mergeCell ref="I53:J54"/>
    <mergeCell ref="T54:T55"/>
    <mergeCell ref="Z54:AA55"/>
    <mergeCell ref="W44:W53"/>
    <mergeCell ref="AA49:AB50"/>
    <mergeCell ref="AE44:AF50"/>
    <mergeCell ref="AI44:AJ50"/>
    <mergeCell ref="AK44:AL50"/>
    <mergeCell ref="R52:S53"/>
    <mergeCell ref="U52:V53"/>
    <mergeCell ref="J51:J52"/>
    <mergeCell ref="O51:O52"/>
    <mergeCell ref="K50:K51"/>
    <mergeCell ref="F52:G53"/>
    <mergeCell ref="K52:K53"/>
    <mergeCell ref="M52:M53"/>
    <mergeCell ref="N52:N53"/>
    <mergeCell ref="H50:H53"/>
  </mergeCells>
  <printOptions/>
  <pageMargins left="0.1968503937007874" right="0" top="0" bottom="0" header="0" footer="0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JPBA関東支部</dc:creator>
  <cp:keywords/>
  <dc:description/>
  <cp:lastModifiedBy>satoshi</cp:lastModifiedBy>
  <cp:lastPrinted>2015-04-18T17:08:08Z</cp:lastPrinted>
  <dcterms:created xsi:type="dcterms:W3CDTF">1997-01-08T22:48:59Z</dcterms:created>
  <dcterms:modified xsi:type="dcterms:W3CDTF">2015-04-23T09:42:25Z</dcterms:modified>
  <cp:category/>
  <cp:version/>
  <cp:contentType/>
  <cp:contentStatus/>
</cp:coreProperties>
</file>